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/Users/espenwiik/Dropbox/BBTK/Bodømesterskapet 2022/"/>
    </mc:Choice>
  </mc:AlternateContent>
  <xr:revisionPtr revIDLastSave="0" documentId="13_ncr:1_{722D478B-9BC9-AC4D-ADBB-E30DE00613A4}" xr6:coauthVersionLast="47" xr6:coauthVersionMax="47" xr10:uidLastSave="{00000000-0000-0000-0000-000000000000}"/>
  <bookViews>
    <workbookView xWindow="680" yWindow="500" windowWidth="27080" windowHeight="22280" tabRatio="675" activeTab="3" xr2:uid="{00000000-000D-0000-FFFF-FFFF00000000}"/>
  </bookViews>
  <sheets>
    <sheet name="Oppsett" sheetId="21" r:id="rId1"/>
    <sheet name="Kamp 1" sheetId="10" r:id="rId2"/>
    <sheet name="Kamp 2" sheetId="23" r:id="rId3"/>
    <sheet name="Kamp 3" sheetId="24" r:id="rId4"/>
  </sheets>
  <definedNames>
    <definedName name="_xlnm.Print_Area" localSheetId="1">'Kamp 1'!$A$1:$L$46</definedName>
    <definedName name="_xlnm.Print_Area" localSheetId="2">'Kamp 2'!$A$1:$L$46</definedName>
    <definedName name="_xlnm.Print_Area" localSheetId="3">'Kamp 3'!$A$1:$L$46</definedName>
    <definedName name="_xlnm.Print_Area" localSheetId="0">Oppsett!$B$1:$G$52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24" l="1"/>
  <c r="B6" i="10"/>
  <c r="B11" i="10"/>
  <c r="C13" i="10"/>
  <c r="C6" i="10"/>
  <c r="B16" i="10"/>
  <c r="C21" i="10"/>
  <c r="B12" i="10"/>
  <c r="C26" i="24"/>
  <c r="C25" i="24"/>
  <c r="B25" i="24"/>
  <c r="C24" i="24"/>
  <c r="B24" i="24"/>
  <c r="C23" i="24"/>
  <c r="B23" i="24"/>
  <c r="C22" i="24"/>
  <c r="B22" i="24"/>
  <c r="C21" i="24"/>
  <c r="B21" i="24"/>
  <c r="C17" i="24"/>
  <c r="B17" i="24"/>
  <c r="C16" i="24"/>
  <c r="B16" i="24"/>
  <c r="C15" i="24"/>
  <c r="B15" i="24"/>
  <c r="C14" i="24"/>
  <c r="B14" i="24"/>
  <c r="C13" i="24"/>
  <c r="B13" i="24"/>
  <c r="C12" i="24"/>
  <c r="B12" i="24"/>
  <c r="C11" i="24"/>
  <c r="B11" i="24"/>
  <c r="C10" i="24"/>
  <c r="B10" i="24"/>
  <c r="C9" i="24"/>
  <c r="B9" i="24"/>
  <c r="C8" i="24"/>
  <c r="B8" i="24"/>
  <c r="C7" i="24"/>
  <c r="B7" i="24"/>
  <c r="C6" i="24"/>
  <c r="B6" i="24"/>
  <c r="C5" i="24"/>
  <c r="B5" i="24"/>
  <c r="C26" i="23"/>
  <c r="B26" i="23"/>
  <c r="C25" i="23"/>
  <c r="B25" i="23"/>
  <c r="C24" i="23"/>
  <c r="B24" i="23"/>
  <c r="C23" i="23"/>
  <c r="B23" i="23"/>
  <c r="C22" i="23"/>
  <c r="B22" i="23"/>
  <c r="C21" i="23"/>
  <c r="B21" i="23"/>
  <c r="C17" i="23"/>
  <c r="B17" i="23"/>
  <c r="C16" i="23"/>
  <c r="B16" i="23"/>
  <c r="C15" i="23"/>
  <c r="B15" i="23"/>
  <c r="C14" i="23"/>
  <c r="B14" i="23"/>
  <c r="C13" i="23"/>
  <c r="B13" i="23"/>
  <c r="C12" i="23"/>
  <c r="B12" i="23"/>
  <c r="C11" i="23"/>
  <c r="B11" i="23"/>
  <c r="C10" i="23"/>
  <c r="B10" i="23"/>
  <c r="C9" i="23"/>
  <c r="B9" i="23"/>
  <c r="C8" i="23"/>
  <c r="B8" i="23"/>
  <c r="C7" i="23"/>
  <c r="B7" i="23"/>
  <c r="C6" i="23"/>
  <c r="B6" i="23"/>
  <c r="C5" i="23"/>
  <c r="B5" i="23"/>
  <c r="C32" i="21"/>
  <c r="C23" i="21"/>
  <c r="C13" i="21"/>
  <c r="C5" i="10"/>
  <c r="B5" i="10"/>
  <c r="C7" i="10"/>
  <c r="C8" i="10"/>
  <c r="B7" i="10"/>
  <c r="B8" i="10"/>
  <c r="B9" i="10"/>
  <c r="B10" i="10"/>
  <c r="C17" i="10"/>
  <c r="C15" i="10"/>
  <c r="C11" i="10"/>
  <c r="C10" i="10"/>
  <c r="C14" i="10"/>
  <c r="C12" i="10"/>
  <c r="C22" i="10"/>
  <c r="C24" i="10"/>
  <c r="C25" i="10"/>
  <c r="B22" i="10"/>
  <c r="B23" i="10"/>
  <c r="B24" i="10"/>
  <c r="B25" i="10"/>
  <c r="B26" i="10"/>
  <c r="B21" i="10"/>
  <c r="B13" i="10"/>
  <c r="B14" i="10"/>
  <c r="B15" i="10"/>
  <c r="B17" i="10"/>
</calcChain>
</file>

<file path=xl/sharedStrings.xml><?xml version="1.0" encoding="utf-8"?>
<sst xmlns="http://schemas.openxmlformats.org/spreadsheetml/2006/main" count="593" uniqueCount="168">
  <si>
    <t>1. sett</t>
  </si>
  <si>
    <t>2. sett</t>
  </si>
  <si>
    <t>3. sett</t>
  </si>
  <si>
    <t>4. sett</t>
  </si>
  <si>
    <t>5. sett</t>
  </si>
  <si>
    <t>Res. Kampen</t>
  </si>
  <si>
    <t>Settsifre</t>
  </si>
  <si>
    <t xml:space="preserve"> </t>
  </si>
  <si>
    <t>Ketil Johansen</t>
  </si>
  <si>
    <t>Sigbjørn Skjerpen Johansen</t>
  </si>
  <si>
    <t>Roger Willassen</t>
  </si>
  <si>
    <t>Bodømesterskapet 12.–13. februar 2022</t>
  </si>
  <si>
    <t>Regler:</t>
  </si>
  <si>
    <t>De to best rankede spillere på hvert lag må være henholdsvis A og B / U og V.</t>
  </si>
  <si>
    <t>De to svakest rankede spillere på hvert lag må være henholdsvis E og F / Y og Z.</t>
  </si>
  <si>
    <t>Spiller C og D / W og X kan man plassere "oppe" eller "nede".</t>
  </si>
  <si>
    <t>Til doublene tillates det å benytte en 7 spiller og bytte ut en av de andre.</t>
  </si>
  <si>
    <t>Spiller A / U må spille i double 1.</t>
  </si>
  <si>
    <t>Spiller F / Z må spille i double 3.</t>
  </si>
  <si>
    <t>Bykamp 1</t>
  </si>
  <si>
    <t>Bord 1</t>
  </si>
  <si>
    <t>Bord 2</t>
  </si>
  <si>
    <t>Bord 3</t>
  </si>
  <si>
    <t>Bord 4</t>
  </si>
  <si>
    <t>Bord 5</t>
  </si>
  <si>
    <t>Bord 6</t>
  </si>
  <si>
    <t>Bord</t>
  </si>
  <si>
    <t>Tromsø BTK</t>
  </si>
  <si>
    <t>Bodø BTK F</t>
  </si>
  <si>
    <t>Bodø BTK G</t>
  </si>
  <si>
    <t>Jim Pedersen</t>
  </si>
  <si>
    <t>Vegard Lorentzen</t>
  </si>
  <si>
    <t>Sondre Nyheim-Pedersen</t>
  </si>
  <si>
    <t>Evgenii Aleksandrov</t>
  </si>
  <si>
    <t>Henrik Johan Nestvold</t>
  </si>
  <si>
    <t>Thomas Leifseth</t>
  </si>
  <si>
    <t>Ulrik Grytøyr</t>
  </si>
  <si>
    <t>Bjørn Idar Lillevoll</t>
  </si>
  <si>
    <t>Reserve: Andreas Wiik</t>
  </si>
  <si>
    <t>Jason Wu Sun</t>
  </si>
  <si>
    <t>Håvard Salamonsen</t>
  </si>
  <si>
    <t>Andreas Sætermo</t>
  </si>
  <si>
    <t>Ivan Ellefsen</t>
  </si>
  <si>
    <t>Åsmund Bræck Innbjør</t>
  </si>
  <si>
    <t>Markus Ugelstad</t>
  </si>
  <si>
    <t>Reserve: Kristoffer Nilsen</t>
  </si>
  <si>
    <t>Bykamp 2</t>
  </si>
  <si>
    <t>Bykamp 3</t>
  </si>
  <si>
    <t>12. februar kl. 10.00</t>
  </si>
  <si>
    <t>12. februar kl. 12:30</t>
  </si>
  <si>
    <t>12. februar kl. 15:00</t>
  </si>
  <si>
    <t>Bykamplag</t>
  </si>
  <si>
    <t>Total rankingsum</t>
  </si>
  <si>
    <t>Kamp 2 kl. 12:30</t>
  </si>
  <si>
    <t>Kamp 1 kl. 10:00</t>
  </si>
  <si>
    <t>Kamp 3 kl. 15:00</t>
  </si>
  <si>
    <t>Vinner lagkamp:</t>
  </si>
  <si>
    <t>Signatur lagleder vinerlag:</t>
  </si>
  <si>
    <t>Jason Sun</t>
  </si>
  <si>
    <t>Kristoffer Nilsen</t>
  </si>
  <si>
    <t>Markus Uglestad</t>
  </si>
  <si>
    <t>Jason Sun / Ivan Ellefsen</t>
  </si>
  <si>
    <t>Andreas Sætermo / Markus Uglestad</t>
  </si>
  <si>
    <t>Evgenii Aleksandrov / Bjørn Idar Lillevoll</t>
  </si>
  <si>
    <t>Ketil Johansen /Henrik Nestvold</t>
  </si>
  <si>
    <t>Gaute Grytøyr / Thomas Leifseth</t>
  </si>
  <si>
    <t>Kristoffer Nilsen / Håvard Salamonsen</t>
  </si>
  <si>
    <t>Gaute Grytøyr</t>
  </si>
  <si>
    <t>Sondre Nyheim Pedersen</t>
  </si>
  <si>
    <t>7-11</t>
  </si>
  <si>
    <t>11-8</t>
  </si>
  <si>
    <t>11-13</t>
  </si>
  <si>
    <t>8-11</t>
  </si>
  <si>
    <t>1-3</t>
  </si>
  <si>
    <t>0-1</t>
  </si>
  <si>
    <t>0-2</t>
  </si>
  <si>
    <t>0-3</t>
  </si>
  <si>
    <t>10-12</t>
  </si>
  <si>
    <t>6-11</t>
  </si>
  <si>
    <t>11-9</t>
  </si>
  <si>
    <t>3-1</t>
  </si>
  <si>
    <t>4-1</t>
  </si>
  <si>
    <t>11-1</t>
  </si>
  <si>
    <t>1-2</t>
  </si>
  <si>
    <t>13-11</t>
  </si>
  <si>
    <t>11-5</t>
  </si>
  <si>
    <t>3-0</t>
  </si>
  <si>
    <t>2-2</t>
  </si>
  <si>
    <t>11-4</t>
  </si>
  <si>
    <t>11-7</t>
  </si>
  <si>
    <t>3-2</t>
  </si>
  <si>
    <t>4-2</t>
  </si>
  <si>
    <t>9-11</t>
  </si>
  <si>
    <t>5-11</t>
  </si>
  <si>
    <t>4-11</t>
  </si>
  <si>
    <t>11-6</t>
  </si>
  <si>
    <t>11-0</t>
  </si>
  <si>
    <t>2-11</t>
  </si>
  <si>
    <t>5-2</t>
  </si>
  <si>
    <t>5-3</t>
  </si>
  <si>
    <t>5-4</t>
  </si>
  <si>
    <t>6-4</t>
  </si>
  <si>
    <t>6-5</t>
  </si>
  <si>
    <t>6-6</t>
  </si>
  <si>
    <t>12-10</t>
  </si>
  <si>
    <t>3-11</t>
  </si>
  <si>
    <t>6-7</t>
  </si>
  <si>
    <t>19-17</t>
  </si>
  <si>
    <t>12-14</t>
  </si>
  <si>
    <t>2-3</t>
  </si>
  <si>
    <t>6-8</t>
  </si>
  <si>
    <t>7-8</t>
  </si>
  <si>
    <t>11-2</t>
  </si>
  <si>
    <t>7-9</t>
  </si>
  <si>
    <t>15-13</t>
  </si>
  <si>
    <t>14-12</t>
  </si>
  <si>
    <t>8-9</t>
  </si>
  <si>
    <t>8-10</t>
  </si>
  <si>
    <t>9-10</t>
  </si>
  <si>
    <t>10-10</t>
  </si>
  <si>
    <t>10-11</t>
  </si>
  <si>
    <t>1-0</t>
  </si>
  <si>
    <t>2-0</t>
  </si>
  <si>
    <t>4-0</t>
  </si>
  <si>
    <t>6-2</t>
  </si>
  <si>
    <t>7-3</t>
  </si>
  <si>
    <t>8-3</t>
  </si>
  <si>
    <t>13-15</t>
  </si>
  <si>
    <t>6-3</t>
  </si>
  <si>
    <t>15-17</t>
  </si>
  <si>
    <t>8-4</t>
  </si>
  <si>
    <t>Evgenii / Bjørn Idar</t>
  </si>
  <si>
    <t>Andreas Wiik / Jim Pedersen</t>
  </si>
  <si>
    <t>Ketil / Henrik</t>
  </si>
  <si>
    <t>Roger / Ulrik</t>
  </si>
  <si>
    <t>Thomas / Gaute</t>
  </si>
  <si>
    <t>Vegard / Sondre</t>
  </si>
  <si>
    <t>9-4</t>
  </si>
  <si>
    <t>10-4</t>
  </si>
  <si>
    <t>10-5</t>
  </si>
  <si>
    <t>12-5</t>
  </si>
  <si>
    <t>13-5</t>
  </si>
  <si>
    <t>13-6</t>
  </si>
  <si>
    <t>14-6</t>
  </si>
  <si>
    <t>14-16</t>
  </si>
  <si>
    <t>14-7</t>
  </si>
  <si>
    <t>3-3</t>
  </si>
  <si>
    <t>11-3</t>
  </si>
  <si>
    <t>1-1</t>
  </si>
  <si>
    <t>2-1</t>
  </si>
  <si>
    <t>3-4</t>
  </si>
  <si>
    <t>4-4</t>
  </si>
  <si>
    <t>4-5</t>
  </si>
  <si>
    <t>4-6</t>
  </si>
  <si>
    <t>4-7</t>
  </si>
  <si>
    <t>4-8</t>
  </si>
  <si>
    <t>Sondre / Ulrik</t>
  </si>
  <si>
    <t>Andreas / Markus</t>
  </si>
  <si>
    <t>Andreas Wiik / Vegard Lorentzen</t>
  </si>
  <si>
    <t>Jason / Ivan</t>
  </si>
  <si>
    <t>Kristoffer Nilsen / Håvard</t>
  </si>
  <si>
    <t>Roger / Jim</t>
  </si>
  <si>
    <t>5-8</t>
  </si>
  <si>
    <t>6-9</t>
  </si>
  <si>
    <t>6-10</t>
  </si>
  <si>
    <t>7-10</t>
  </si>
  <si>
    <t>8-12</t>
  </si>
  <si>
    <t>9-12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</si>
</sst>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27" x14ac:knownFonts="1"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b/>
      <sz val="10"/>
      <name val="Arial"/>
      <family val="2"/>
    </font>
    <font>
      <b/>
      <sz val="26"/>
      <name val="Arial"/>
      <family val="2"/>
    </font>
    <font>
      <b/>
      <sz val="2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26"/>
      <color theme="1"/>
      <name val="Arial"/>
      <family val="2"/>
    </font>
    <font>
      <sz val="10"/>
      <color rgb="FF000000"/>
      <name val="Times New Roman"/>
      <family val="1"/>
    </font>
    <font>
      <sz val="8"/>
      <name val="Arial"/>
      <family val="2"/>
    </font>
    <font>
      <b/>
      <sz val="12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27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46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9"/>
      </patternFill>
    </fill>
    <fill>
      <patternFill patternType="solid">
        <fgColor indexed="9"/>
        <bgColor indexed="42"/>
      </patternFill>
    </fill>
    <fill>
      <patternFill patternType="solid">
        <fgColor indexed="46"/>
        <bgColor indexed="45"/>
      </patternFill>
    </fill>
    <fill>
      <patternFill patternType="solid">
        <fgColor indexed="55"/>
        <bgColor indexed="23"/>
      </patternFill>
    </fill>
    <fill>
      <patternFill patternType="solid">
        <fgColor indexed="56"/>
        <bgColor indexed="62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16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4" fillId="11" borderId="1" applyNumberFormat="0" applyAlignment="0" applyProtection="0"/>
    <xf numFmtId="0" fontId="5" fillId="12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7" borderId="1" applyNumberFormat="0" applyAlignment="0" applyProtection="0"/>
    <xf numFmtId="0" fontId="9" fillId="0" borderId="2" applyNumberFormat="0" applyFill="0" applyAlignment="0" applyProtection="0"/>
    <xf numFmtId="0" fontId="10" fillId="13" borderId="3" applyNumberFormat="0" applyAlignment="0" applyProtection="0"/>
    <xf numFmtId="0" fontId="1" fillId="4" borderId="4" applyNumberFormat="0" applyAlignment="0" applyProtection="0"/>
    <xf numFmtId="0" fontId="11" fillId="7" borderId="0" applyNumberFormat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11" borderId="9" applyNumberFormat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9" fillId="0" borderId="0" applyNumberFormat="0" applyFill="0" applyBorder="0" applyAlignment="0" applyProtection="0"/>
    <xf numFmtId="0" fontId="24" fillId="0" borderId="0"/>
  </cellStyleXfs>
  <cellXfs count="55">
    <xf numFmtId="0" fontId="0" fillId="0" borderId="0" xfId="0"/>
    <xf numFmtId="0" fontId="19" fillId="0" borderId="0" xfId="0" applyFont="1"/>
    <xf numFmtId="0" fontId="0" fillId="0" borderId="10" xfId="0" applyBorder="1"/>
    <xf numFmtId="49" fontId="22" fillId="0" borderId="0" xfId="0" applyNumberFormat="1" applyFont="1"/>
    <xf numFmtId="0" fontId="20" fillId="18" borderId="0" xfId="0" applyFont="1" applyFill="1"/>
    <xf numFmtId="0" fontId="0" fillId="18" borderId="0" xfId="0" applyFill="1"/>
    <xf numFmtId="0" fontId="0" fillId="18" borderId="10" xfId="0" applyFont="1" applyFill="1" applyBorder="1"/>
    <xf numFmtId="0" fontId="18" fillId="19" borderId="10" xfId="0" applyFont="1" applyFill="1" applyBorder="1"/>
    <xf numFmtId="0" fontId="18" fillId="19" borderId="10" xfId="0" applyFont="1" applyFill="1" applyBorder="1" applyAlignment="1">
      <alignment horizontal="center"/>
    </xf>
    <xf numFmtId="0" fontId="20" fillId="20" borderId="0" xfId="0" applyFont="1" applyFill="1"/>
    <xf numFmtId="0" fontId="19" fillId="18" borderId="0" xfId="0" applyFont="1" applyFill="1"/>
    <xf numFmtId="0" fontId="0" fillId="0" borderId="0" xfId="0" applyFill="1"/>
    <xf numFmtId="49" fontId="0" fillId="0" borderId="0" xfId="0" applyNumberFormat="1" applyFill="1" applyAlignment="1">
      <alignment horizontal="center"/>
    </xf>
    <xf numFmtId="0" fontId="0" fillId="21" borderId="10" xfId="0" applyFont="1" applyFill="1" applyBorder="1"/>
    <xf numFmtId="49" fontId="0" fillId="21" borderId="10" xfId="0" applyNumberFormat="1" applyFont="1" applyFill="1" applyBorder="1" applyAlignment="1">
      <alignment horizontal="center"/>
    </xf>
    <xf numFmtId="49" fontId="0" fillId="21" borderId="10" xfId="0" applyNumberFormat="1" applyFill="1" applyBorder="1" applyAlignment="1">
      <alignment horizontal="center"/>
    </xf>
    <xf numFmtId="49" fontId="23" fillId="18" borderId="0" xfId="0" applyNumberFormat="1" applyFont="1" applyFill="1"/>
    <xf numFmtId="49" fontId="23" fillId="0" borderId="0" xfId="0" applyNumberFormat="1" applyFont="1"/>
    <xf numFmtId="49" fontId="22" fillId="18" borderId="0" xfId="0" applyNumberFormat="1" applyFont="1" applyFill="1"/>
    <xf numFmtId="49" fontId="0" fillId="18" borderId="10" xfId="0" applyNumberFormat="1" applyFont="1" applyFill="1" applyBorder="1"/>
    <xf numFmtId="49" fontId="0" fillId="18" borderId="10" xfId="0" applyNumberFormat="1" applyFont="1" applyFill="1" applyBorder="1" applyAlignment="1">
      <alignment horizontal="center"/>
    </xf>
    <xf numFmtId="49" fontId="0" fillId="18" borderId="10" xfId="0" applyNumberFormat="1" applyFill="1" applyBorder="1" applyAlignment="1">
      <alignment horizontal="center"/>
    </xf>
    <xf numFmtId="0" fontId="0" fillId="20" borderId="0" xfId="0" applyFont="1" applyFill="1" applyBorder="1"/>
    <xf numFmtId="49" fontId="22" fillId="20" borderId="12" xfId="0" applyNumberFormat="1" applyFont="1" applyFill="1" applyBorder="1"/>
    <xf numFmtId="0" fontId="0" fillId="20" borderId="12" xfId="0" applyFill="1" applyBorder="1"/>
    <xf numFmtId="0" fontId="0" fillId="20" borderId="13" xfId="0" applyFill="1" applyBorder="1"/>
    <xf numFmtId="49" fontId="22" fillId="20" borderId="0" xfId="0" applyNumberFormat="1" applyFont="1" applyFill="1" applyBorder="1"/>
    <xf numFmtId="0" fontId="0" fillId="20" borderId="0" xfId="0" applyFill="1" applyBorder="1"/>
    <xf numFmtId="0" fontId="0" fillId="20" borderId="15" xfId="0" applyFill="1" applyBorder="1"/>
    <xf numFmtId="0" fontId="0" fillId="20" borderId="14" xfId="0" applyFill="1" applyBorder="1"/>
    <xf numFmtId="49" fontId="22" fillId="20" borderId="17" xfId="0" applyNumberFormat="1" applyFont="1" applyFill="1" applyBorder="1"/>
    <xf numFmtId="0" fontId="0" fillId="20" borderId="17" xfId="0" applyFill="1" applyBorder="1"/>
    <xf numFmtId="0" fontId="0" fillId="20" borderId="18" xfId="0" applyFill="1" applyBorder="1"/>
    <xf numFmtId="0" fontId="0" fillId="20" borderId="11" xfId="0" applyFill="1" applyBorder="1"/>
    <xf numFmtId="0" fontId="0" fillId="20" borderId="16" xfId="0" applyFill="1" applyBorder="1"/>
    <xf numFmtId="0" fontId="21" fillId="19" borderId="10" xfId="0" applyFont="1" applyFill="1" applyBorder="1" applyAlignment="1">
      <alignment horizontal="center"/>
    </xf>
    <xf numFmtId="164" fontId="18" fillId="19" borderId="10" xfId="0" applyNumberFormat="1" applyFont="1" applyFill="1" applyBorder="1" applyAlignment="1">
      <alignment horizontal="center"/>
    </xf>
    <xf numFmtId="164" fontId="0" fillId="21" borderId="10" xfId="0" applyNumberFormat="1" applyFont="1" applyFill="1" applyBorder="1" applyAlignment="1">
      <alignment horizontal="center"/>
    </xf>
    <xf numFmtId="164" fontId="0" fillId="18" borderId="10" xfId="0" applyNumberFormat="1" applyFont="1" applyFill="1" applyBorder="1" applyAlignment="1">
      <alignment horizontal="center"/>
    </xf>
    <xf numFmtId="0" fontId="0" fillId="0" borderId="10" xfId="0" applyFont="1" applyFill="1" applyBorder="1"/>
    <xf numFmtId="2" fontId="0" fillId="0" borderId="0" xfId="0" applyNumberFormat="1"/>
    <xf numFmtId="2" fontId="0" fillId="0" borderId="10" xfId="0" applyNumberFormat="1" applyBorder="1"/>
    <xf numFmtId="2" fontId="22" fillId="0" borderId="0" xfId="0" applyNumberFormat="1" applyFont="1"/>
    <xf numFmtId="0" fontId="18" fillId="20" borderId="10" xfId="0" applyFont="1" applyFill="1" applyBorder="1"/>
    <xf numFmtId="2" fontId="18" fillId="20" borderId="10" xfId="0" applyNumberFormat="1" applyFont="1" applyFill="1" applyBorder="1"/>
    <xf numFmtId="2" fontId="21" fillId="20" borderId="10" xfId="0" applyNumberFormat="1" applyFont="1" applyFill="1" applyBorder="1"/>
    <xf numFmtId="0" fontId="0" fillId="20" borderId="14" xfId="0" applyFont="1" applyFill="1" applyBorder="1"/>
    <xf numFmtId="0" fontId="18" fillId="20" borderId="14" xfId="0" applyFont="1" applyFill="1" applyBorder="1"/>
    <xf numFmtId="0" fontId="20" fillId="20" borderId="20" xfId="0" applyFont="1" applyFill="1" applyBorder="1" applyAlignment="1"/>
    <xf numFmtId="0" fontId="20" fillId="20" borderId="21" xfId="0" applyFont="1" applyFill="1" applyBorder="1" applyAlignment="1"/>
    <xf numFmtId="0" fontId="26" fillId="20" borderId="19" xfId="0" applyFont="1" applyFill="1" applyBorder="1" applyAlignment="1"/>
    <xf numFmtId="0" fontId="18" fillId="20" borderId="0" xfId="0" applyFont="1" applyFill="1" applyBorder="1"/>
    <xf numFmtId="49" fontId="0" fillId="21" borderId="10" xfId="0" applyNumberFormat="1" applyFont="1" applyFill="1" applyBorder="1"/>
    <xf numFmtId="49" fontId="22" fillId="0" borderId="10" xfId="0" applyNumberFormat="1" applyFont="1" applyBorder="1"/>
    <xf numFmtId="0" fontId="20" fillId="20" borderId="10" xfId="0" applyFont="1" applyFill="1" applyBorder="1" applyAlignment="1">
      <alignment horizontal="left"/>
    </xf>
  </cellXfs>
  <cellStyles count="43">
    <cellStyle name="20% - uthevingsfarge 1" xfId="1" xr:uid="{00000000-0005-0000-0000-000000000000}"/>
    <cellStyle name="20% - uthevingsfarge 2" xfId="2" xr:uid="{00000000-0005-0000-0000-000001000000}"/>
    <cellStyle name="20% - uthevingsfarge 3" xfId="3" xr:uid="{00000000-0005-0000-0000-000002000000}"/>
    <cellStyle name="20% - uthevingsfarge 4" xfId="4" xr:uid="{00000000-0005-0000-0000-000003000000}"/>
    <cellStyle name="20% - uthevingsfarge 5" xfId="5" xr:uid="{00000000-0005-0000-0000-000004000000}"/>
    <cellStyle name="20% - uthevingsfarge 6" xfId="6" xr:uid="{00000000-0005-0000-0000-000005000000}"/>
    <cellStyle name="40% - uthevingsfarge 1" xfId="7" xr:uid="{00000000-0005-0000-0000-000006000000}"/>
    <cellStyle name="40% - uthevingsfarge 2" xfId="8" xr:uid="{00000000-0005-0000-0000-000007000000}"/>
    <cellStyle name="40% - uthevingsfarge 3" xfId="9" xr:uid="{00000000-0005-0000-0000-000008000000}"/>
    <cellStyle name="40% - uthevingsfarge 4" xfId="10" xr:uid="{00000000-0005-0000-0000-000009000000}"/>
    <cellStyle name="40% - uthevingsfarge 5" xfId="11" xr:uid="{00000000-0005-0000-0000-00000A000000}"/>
    <cellStyle name="40% - uthevingsfarge 6" xfId="12" xr:uid="{00000000-0005-0000-0000-00000B000000}"/>
    <cellStyle name="60% - uthevingsfarge 1" xfId="13" xr:uid="{00000000-0005-0000-0000-00000C000000}"/>
    <cellStyle name="60% - uthevingsfarge 2" xfId="14" xr:uid="{00000000-0005-0000-0000-00000D000000}"/>
    <cellStyle name="60% - uthevingsfarge 3" xfId="15" xr:uid="{00000000-0005-0000-0000-00000E000000}"/>
    <cellStyle name="60% - uthevingsfarge 4" xfId="16" xr:uid="{00000000-0005-0000-0000-00000F000000}"/>
    <cellStyle name="60% - uthevingsfarge 5" xfId="17" xr:uid="{00000000-0005-0000-0000-000010000000}"/>
    <cellStyle name="60% - uthevingsfarge 6" xfId="18" xr:uid="{00000000-0005-0000-0000-000011000000}"/>
    <cellStyle name="Beregning" xfId="19" builtinId="22" customBuiltin="1"/>
    <cellStyle name="DÂrlig" xfId="20" xr:uid="{00000000-0005-0000-0000-000013000000}"/>
    <cellStyle name="Forklarende tekst" xfId="21" builtinId="53" customBuiltin="1"/>
    <cellStyle name="God" xfId="22" builtinId="26" customBuiltin="1"/>
    <cellStyle name="Inndata" xfId="23" builtinId="20" customBuiltin="1"/>
    <cellStyle name="Koblet celle" xfId="24" builtinId="24" customBuiltin="1"/>
    <cellStyle name="Kontrollcelle" xfId="25" builtinId="23" customBuiltin="1"/>
    <cellStyle name="Merknad" xfId="26" builtinId="10" customBuiltin="1"/>
    <cellStyle name="N¯ytral" xfId="27" xr:uid="{00000000-0005-0000-0000-00001A000000}"/>
    <cellStyle name="Normal" xfId="0" builtinId="0"/>
    <cellStyle name="Normal 2" xfId="42" xr:uid="{FD2BD5FF-79E2-C344-8206-7658FC4C8D0E}"/>
    <cellStyle name="Overskrift 1" xfId="28" builtinId="16" customBuiltin="1"/>
    <cellStyle name="Overskrift 2" xfId="29" builtinId="17" customBuiltin="1"/>
    <cellStyle name="Overskrift 3" xfId="30" builtinId="18" customBuiltin="1"/>
    <cellStyle name="Overskrift 4" xfId="31" builtinId="19" customBuiltin="1"/>
    <cellStyle name="Tittel" xfId="32" builtinId="15" customBuiltin="1"/>
    <cellStyle name="Totalt" xfId="33" builtinId="25" customBuiltin="1"/>
    <cellStyle name="Utdata" xfId="34" builtinId="21" customBuiltin="1"/>
    <cellStyle name="Uthevingsfarge1" xfId="35" xr:uid="{00000000-0005-0000-0000-000023000000}"/>
    <cellStyle name="Uthevingsfarge2" xfId="36" xr:uid="{00000000-0005-0000-0000-000024000000}"/>
    <cellStyle name="Uthevingsfarge3" xfId="37" xr:uid="{00000000-0005-0000-0000-000025000000}"/>
    <cellStyle name="Uthevingsfarge4" xfId="38" xr:uid="{00000000-0005-0000-0000-000026000000}"/>
    <cellStyle name="Uthevingsfarge5" xfId="39" xr:uid="{00000000-0005-0000-0000-000027000000}"/>
    <cellStyle name="Uthevingsfarge6" xfId="40" xr:uid="{00000000-0005-0000-0000-000028000000}"/>
    <cellStyle name="Varseltekst" xfId="41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FFFFCC"/>
      <rgbColor rgb="00FFFF99"/>
      <rgbColor rgb="00A6CAF0"/>
      <rgbColor rgb="00CC9CCC"/>
      <rgbColor rgb="00CC99FF"/>
      <rgbColor rgb="00E3E3E3"/>
      <rgbColor rgb="002A6FF9"/>
      <rgbColor rgb="0033CCCC"/>
      <rgbColor rgb="00488436"/>
      <rgbColor rgb="00999933"/>
      <rgbColor rgb="008E5E42"/>
      <rgbColor rgb="00996666"/>
      <rgbColor rgb="00666699"/>
      <rgbColor rgb="00969696"/>
      <rgbColor rgb="003333CC"/>
      <rgbColor rgb="00286676"/>
      <rgbColor rgb="00004500"/>
      <rgbColor rgb="00453E01"/>
      <rgbColor rgb="006A2813"/>
      <rgbColor rgb="0085396A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6E261-DD61-444A-BD4A-E4103D895EEB}">
  <sheetPr>
    <pageSetUpPr fitToPage="1"/>
  </sheetPr>
  <dimension ref="B1:N52"/>
  <sheetViews>
    <sheetView zoomScaleNormal="95" workbookViewId="0">
      <selection activeCell="G24" sqref="G24"/>
    </sheetView>
  </sheetViews>
  <sheetFormatPr baseColWidth="10" defaultColWidth="11.5" defaultRowHeight="13" x14ac:dyDescent="0.15"/>
  <cols>
    <col min="1" max="1" width="11.33203125" customWidth="1"/>
    <col min="2" max="2" width="32.5" customWidth="1"/>
    <col min="3" max="3" width="20.6640625" style="3" customWidth="1"/>
    <col min="4" max="4" width="10.83203125" style="3" customWidth="1"/>
    <col min="5" max="5" width="8.5" customWidth="1"/>
    <col min="6" max="6" width="13" customWidth="1"/>
    <col min="12" max="13" width="13.5" customWidth="1"/>
    <col min="14" max="14" width="42" customWidth="1"/>
    <col min="15" max="15" width="54.33203125" customWidth="1"/>
  </cols>
  <sheetData>
    <row r="1" spans="2:14" ht="39.5" customHeight="1" x14ac:dyDescent="0.35">
      <c r="B1" s="10" t="s">
        <v>11</v>
      </c>
      <c r="C1" s="16"/>
      <c r="D1" s="16"/>
      <c r="E1" s="5"/>
      <c r="F1" s="5"/>
      <c r="G1" s="5"/>
      <c r="H1" s="11"/>
      <c r="I1" s="11"/>
      <c r="J1" s="11"/>
      <c r="K1" s="11"/>
      <c r="L1" s="11"/>
      <c r="M1" s="11"/>
      <c r="N1" s="11"/>
    </row>
    <row r="2" spans="2:14" ht="25" x14ac:dyDescent="0.25">
      <c r="B2" s="54" t="s">
        <v>51</v>
      </c>
      <c r="C2" s="54"/>
    </row>
    <row r="4" spans="2:14" x14ac:dyDescent="0.15">
      <c r="D4" s="40"/>
    </row>
    <row r="5" spans="2:14" ht="25" x14ac:dyDescent="0.25">
      <c r="B5" s="54" t="s">
        <v>27</v>
      </c>
      <c r="C5" s="54"/>
      <c r="D5" s="40"/>
    </row>
    <row r="6" spans="2:14" x14ac:dyDescent="0.15">
      <c r="B6" s="39" t="s">
        <v>39</v>
      </c>
      <c r="C6" s="41">
        <v>1465</v>
      </c>
      <c r="D6" s="40"/>
    </row>
    <row r="7" spans="2:14" x14ac:dyDescent="0.15">
      <c r="B7" s="39" t="s">
        <v>40</v>
      </c>
      <c r="C7" s="41">
        <v>1298</v>
      </c>
      <c r="D7" s="40"/>
      <c r="L7" s="12"/>
    </row>
    <row r="8" spans="2:14" x14ac:dyDescent="0.15">
      <c r="B8" s="39" t="s">
        <v>41</v>
      </c>
      <c r="C8" s="41">
        <v>1240</v>
      </c>
      <c r="D8" s="40"/>
    </row>
    <row r="9" spans="2:14" x14ac:dyDescent="0.15">
      <c r="B9" s="39" t="s">
        <v>42</v>
      </c>
      <c r="C9" s="41">
        <v>1199</v>
      </c>
      <c r="D9" s="40"/>
    </row>
    <row r="10" spans="2:14" ht="15" customHeight="1" x14ac:dyDescent="0.15">
      <c r="B10" s="39" t="s">
        <v>43</v>
      </c>
      <c r="C10" s="41">
        <v>1171</v>
      </c>
      <c r="D10" s="40"/>
    </row>
    <row r="11" spans="2:14" x14ac:dyDescent="0.15">
      <c r="B11" s="39" t="s">
        <v>44</v>
      </c>
      <c r="C11" s="41">
        <v>986</v>
      </c>
    </row>
    <row r="12" spans="2:14" x14ac:dyDescent="0.15">
      <c r="B12" s="39" t="s">
        <v>45</v>
      </c>
      <c r="C12" s="42"/>
      <c r="D12" s="41">
        <v>1400</v>
      </c>
    </row>
    <row r="13" spans="2:14" x14ac:dyDescent="0.15">
      <c r="B13" s="43" t="s">
        <v>52</v>
      </c>
      <c r="C13" s="44">
        <f>SUM(C6:C11)</f>
        <v>7359</v>
      </c>
      <c r="D13" s="40"/>
    </row>
    <row r="14" spans="2:14" x14ac:dyDescent="0.15">
      <c r="D14" s="40"/>
    </row>
    <row r="15" spans="2:14" ht="25" x14ac:dyDescent="0.25">
      <c r="B15" s="54" t="s">
        <v>28</v>
      </c>
      <c r="C15" s="54"/>
      <c r="D15" s="40"/>
    </row>
    <row r="16" spans="2:14" x14ac:dyDescent="0.15">
      <c r="B16" s="39" t="s">
        <v>10</v>
      </c>
      <c r="C16" s="41">
        <v>1411.5</v>
      </c>
      <c r="D16" s="40"/>
    </row>
    <row r="17" spans="2:4" x14ac:dyDescent="0.15">
      <c r="B17" s="39" t="s">
        <v>9</v>
      </c>
      <c r="C17" s="41">
        <v>1573</v>
      </c>
      <c r="D17" s="40"/>
    </row>
    <row r="18" spans="2:4" x14ac:dyDescent="0.15">
      <c r="B18" s="39" t="s">
        <v>30</v>
      </c>
      <c r="C18" s="41">
        <v>1358</v>
      </c>
      <c r="D18" s="40"/>
    </row>
    <row r="19" spans="2:4" x14ac:dyDescent="0.15">
      <c r="B19" s="39" t="s">
        <v>31</v>
      </c>
      <c r="C19" s="41">
        <v>1037</v>
      </c>
      <c r="D19" s="40"/>
    </row>
    <row r="20" spans="2:4" x14ac:dyDescent="0.15">
      <c r="B20" s="39" t="s">
        <v>67</v>
      </c>
      <c r="C20" s="41">
        <v>897</v>
      </c>
      <c r="D20" s="42"/>
    </row>
    <row r="21" spans="2:4" ht="12" customHeight="1" x14ac:dyDescent="0.15">
      <c r="B21" s="39" t="s">
        <v>32</v>
      </c>
      <c r="C21" s="41">
        <v>838</v>
      </c>
    </row>
    <row r="22" spans="2:4" ht="12" customHeight="1" x14ac:dyDescent="0.15">
      <c r="B22" s="39" t="s">
        <v>38</v>
      </c>
      <c r="C22" s="41"/>
      <c r="D22" s="41">
        <v>2133.5</v>
      </c>
    </row>
    <row r="23" spans="2:4" x14ac:dyDescent="0.15">
      <c r="B23" s="43" t="s">
        <v>52</v>
      </c>
      <c r="C23" s="45">
        <f>SUM(C16:C22)</f>
        <v>7114.5</v>
      </c>
      <c r="D23" s="40"/>
    </row>
    <row r="24" spans="2:4" x14ac:dyDescent="0.15">
      <c r="D24" s="40"/>
    </row>
    <row r="25" spans="2:4" ht="25" x14ac:dyDescent="0.25">
      <c r="B25" s="54" t="s">
        <v>29</v>
      </c>
      <c r="C25" s="54"/>
      <c r="D25" s="40"/>
    </row>
    <row r="26" spans="2:4" x14ac:dyDescent="0.15">
      <c r="B26" s="39" t="s">
        <v>33</v>
      </c>
      <c r="C26" s="41">
        <v>1905</v>
      </c>
      <c r="D26" s="40"/>
    </row>
    <row r="27" spans="2:4" x14ac:dyDescent="0.15">
      <c r="B27" s="2" t="s">
        <v>37</v>
      </c>
      <c r="C27" s="41">
        <v>1715</v>
      </c>
      <c r="D27" s="40"/>
    </row>
    <row r="28" spans="2:4" x14ac:dyDescent="0.15">
      <c r="B28" s="39" t="s">
        <v>8</v>
      </c>
      <c r="C28" s="41">
        <v>1632</v>
      </c>
      <c r="D28" s="40"/>
    </row>
    <row r="29" spans="2:4" x14ac:dyDescent="0.15">
      <c r="B29" s="39" t="s">
        <v>34</v>
      </c>
      <c r="C29" s="41">
        <v>1090</v>
      </c>
      <c r="D29" s="40"/>
    </row>
    <row r="30" spans="2:4" x14ac:dyDescent="0.15">
      <c r="B30" s="39" t="s">
        <v>35</v>
      </c>
      <c r="C30" s="41">
        <v>991</v>
      </c>
      <c r="D30" s="40"/>
    </row>
    <row r="31" spans="2:4" x14ac:dyDescent="0.15">
      <c r="B31" s="39" t="s">
        <v>36</v>
      </c>
      <c r="C31" s="41">
        <v>837.5</v>
      </c>
      <c r="D31" s="42"/>
    </row>
    <row r="32" spans="2:4" x14ac:dyDescent="0.15">
      <c r="B32" s="43" t="s">
        <v>52</v>
      </c>
      <c r="C32" s="45">
        <f>SUM(C26:C31)</f>
        <v>8170.5</v>
      </c>
    </row>
    <row r="34" spans="2:7" ht="14" thickBot="1" x14ac:dyDescent="0.2"/>
    <row r="35" spans="2:7" x14ac:dyDescent="0.15">
      <c r="B35" s="33"/>
      <c r="C35" s="23"/>
      <c r="D35" s="23"/>
      <c r="E35" s="24"/>
      <c r="F35" s="24"/>
      <c r="G35" s="25"/>
    </row>
    <row r="36" spans="2:7" x14ac:dyDescent="0.15">
      <c r="B36" s="47" t="s">
        <v>12</v>
      </c>
      <c r="C36" s="26"/>
      <c r="D36" s="26"/>
      <c r="E36" s="27"/>
      <c r="F36" s="27"/>
      <c r="G36" s="28"/>
    </row>
    <row r="37" spans="2:7" x14ac:dyDescent="0.15">
      <c r="B37" s="46" t="s">
        <v>13</v>
      </c>
      <c r="C37" s="26"/>
      <c r="D37" s="26"/>
      <c r="E37" s="27"/>
      <c r="F37" s="27"/>
      <c r="G37" s="28"/>
    </row>
    <row r="38" spans="2:7" x14ac:dyDescent="0.15">
      <c r="B38" s="46" t="s">
        <v>14</v>
      </c>
      <c r="C38" s="26"/>
      <c r="D38" s="26"/>
      <c r="E38" s="27"/>
      <c r="F38" s="27"/>
      <c r="G38" s="28"/>
    </row>
    <row r="39" spans="2:7" x14ac:dyDescent="0.15">
      <c r="B39" s="46" t="s">
        <v>15</v>
      </c>
      <c r="C39" s="26"/>
      <c r="D39" s="26"/>
      <c r="E39" s="27"/>
      <c r="F39" s="27"/>
      <c r="G39" s="28"/>
    </row>
    <row r="40" spans="2:7" x14ac:dyDescent="0.15">
      <c r="B40" s="29"/>
      <c r="C40" s="26"/>
      <c r="D40" s="26"/>
      <c r="E40" s="27"/>
      <c r="F40" s="27"/>
      <c r="G40" s="28"/>
    </row>
    <row r="41" spans="2:7" x14ac:dyDescent="0.15">
      <c r="B41" s="46" t="s">
        <v>16</v>
      </c>
      <c r="C41" s="26"/>
      <c r="D41" s="26"/>
      <c r="E41" s="27"/>
      <c r="F41" s="27"/>
      <c r="G41" s="28"/>
    </row>
    <row r="42" spans="2:7" x14ac:dyDescent="0.15">
      <c r="B42" s="46" t="s">
        <v>17</v>
      </c>
      <c r="C42" s="26"/>
      <c r="D42" s="26"/>
      <c r="E42" s="27"/>
      <c r="F42" s="27"/>
      <c r="G42" s="28"/>
    </row>
    <row r="43" spans="2:7" x14ac:dyDescent="0.15">
      <c r="B43" s="46" t="s">
        <v>18</v>
      </c>
      <c r="C43" s="26"/>
      <c r="D43" s="26"/>
      <c r="E43" s="27"/>
      <c r="F43" s="27"/>
      <c r="G43" s="28"/>
    </row>
    <row r="44" spans="2:7" ht="14" thickBot="1" x14ac:dyDescent="0.2">
      <c r="B44" s="34"/>
      <c r="C44" s="30"/>
      <c r="D44" s="30"/>
      <c r="E44" s="31"/>
      <c r="F44" s="31"/>
      <c r="G44" s="32"/>
    </row>
    <row r="48" spans="2:7" ht="25" x14ac:dyDescent="0.25">
      <c r="B48" s="54" t="s">
        <v>54</v>
      </c>
      <c r="C48" s="54"/>
    </row>
    <row r="50" spans="2:3" ht="25" x14ac:dyDescent="0.25">
      <c r="B50" s="54" t="s">
        <v>53</v>
      </c>
      <c r="C50" s="54"/>
    </row>
    <row r="52" spans="2:3" ht="25" x14ac:dyDescent="0.25">
      <c r="B52" s="54" t="s">
        <v>55</v>
      </c>
      <c r="C52" s="54"/>
    </row>
  </sheetData>
  <mergeCells count="7">
    <mergeCell ref="B2:C2"/>
    <mergeCell ref="B48:C48"/>
    <mergeCell ref="B50:C50"/>
    <mergeCell ref="B52:C52"/>
    <mergeCell ref="B15:C15"/>
    <mergeCell ref="B5:C5"/>
    <mergeCell ref="B25:C25"/>
  </mergeCells>
  <pageMargins left="0.23622047244094491" right="0.23622047244094491" top="0.74803149606299213" bottom="0.74803149606299213" header="0.31496062992125984" footer="0.31496062992125984"/>
  <pageSetup paperSize="9" scale="96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2F487-3ADA-AB48-800E-094CE2DF671F}">
  <sheetPr>
    <pageSetUpPr fitToPage="1"/>
  </sheetPr>
  <dimension ref="A1:O63"/>
  <sheetViews>
    <sheetView zoomScale="87" zoomScaleNormal="95" workbookViewId="0">
      <selection activeCell="D35" sqref="D35"/>
    </sheetView>
  </sheetViews>
  <sheetFormatPr baseColWidth="10" defaultColWidth="11.5" defaultRowHeight="13" x14ac:dyDescent="0.15"/>
  <cols>
    <col min="1" max="1" width="5.5" customWidth="1"/>
    <col min="2" max="2" width="45.33203125" customWidth="1"/>
    <col min="3" max="3" width="37.33203125" style="3" bestFit="1" customWidth="1"/>
    <col min="4" max="4" width="6.5" style="3" customWidth="1"/>
    <col min="5" max="5" width="8.5" customWidth="1"/>
    <col min="6" max="6" width="13" customWidth="1"/>
    <col min="12" max="13" width="13.5" customWidth="1"/>
    <col min="14" max="14" width="42" customWidth="1"/>
    <col min="15" max="15" width="54.33203125" customWidth="1"/>
  </cols>
  <sheetData>
    <row r="1" spans="1:14" ht="39.5" customHeight="1" x14ac:dyDescent="0.35">
      <c r="A1" s="10" t="s">
        <v>11</v>
      </c>
      <c r="B1" s="5"/>
      <c r="C1" s="16"/>
      <c r="D1" s="16"/>
      <c r="E1" s="5"/>
      <c r="F1" s="5"/>
      <c r="G1" s="5"/>
      <c r="H1" s="5"/>
      <c r="I1" s="5"/>
      <c r="J1" s="5"/>
      <c r="K1" s="5"/>
      <c r="L1" s="5"/>
      <c r="M1" s="11"/>
      <c r="N1" s="11"/>
    </row>
    <row r="2" spans="1:14" ht="39.5" customHeight="1" x14ac:dyDescent="0.35">
      <c r="A2" s="1" t="s">
        <v>19</v>
      </c>
      <c r="C2" s="17"/>
      <c r="D2" s="17"/>
    </row>
    <row r="4" spans="1:14" ht="25" x14ac:dyDescent="0.25">
      <c r="A4" s="5"/>
      <c r="B4" s="4" t="s">
        <v>48</v>
      </c>
      <c r="C4" s="18"/>
      <c r="D4" s="18"/>
      <c r="E4" s="5"/>
      <c r="F4" s="5"/>
      <c r="G4" s="5"/>
      <c r="H4" s="5"/>
      <c r="I4" s="5"/>
      <c r="J4" s="5"/>
      <c r="K4" s="5"/>
      <c r="L4" s="5"/>
    </row>
    <row r="5" spans="1:14" x14ac:dyDescent="0.15">
      <c r="B5" s="7" t="str">
        <f>B29</f>
        <v>Tromsø BTK</v>
      </c>
      <c r="C5" s="7" t="str">
        <f>C29</f>
        <v>Bodø BTK G</v>
      </c>
      <c r="D5" s="36"/>
      <c r="E5" s="35" t="s">
        <v>26</v>
      </c>
      <c r="F5" s="8" t="s">
        <v>0</v>
      </c>
      <c r="G5" s="8" t="s">
        <v>1</v>
      </c>
      <c r="H5" s="8" t="s">
        <v>2</v>
      </c>
      <c r="I5" s="8" t="s">
        <v>3</v>
      </c>
      <c r="J5" s="8" t="s">
        <v>4</v>
      </c>
      <c r="K5" s="8" t="s">
        <v>6</v>
      </c>
      <c r="L5" s="8" t="s">
        <v>5</v>
      </c>
    </row>
    <row r="6" spans="1:14" x14ac:dyDescent="0.15">
      <c r="A6">
        <v>1</v>
      </c>
      <c r="B6" s="13" t="str">
        <f>B30</f>
        <v>Jason Sun</v>
      </c>
      <c r="C6" s="52" t="str">
        <f>C31</f>
        <v>Bjørn Idar Lillevoll</v>
      </c>
      <c r="D6" s="37">
        <v>0.41666666666666669</v>
      </c>
      <c r="E6" s="14" t="s">
        <v>20</v>
      </c>
      <c r="F6" s="14" t="s">
        <v>69</v>
      </c>
      <c r="G6" s="14" t="s">
        <v>70</v>
      </c>
      <c r="H6" s="14" t="s">
        <v>71</v>
      </c>
      <c r="I6" s="14" t="s">
        <v>72</v>
      </c>
      <c r="J6" s="14"/>
      <c r="K6" s="14" t="s">
        <v>73</v>
      </c>
      <c r="L6" s="14" t="s">
        <v>74</v>
      </c>
    </row>
    <row r="7" spans="1:14" x14ac:dyDescent="0.15">
      <c r="A7">
        <v>2</v>
      </c>
      <c r="B7" s="13" t="str">
        <f t="shared" ref="B7:B10" si="0">B31</f>
        <v>Håvard Salamonsen</v>
      </c>
      <c r="C7" s="13" t="str">
        <f>C30</f>
        <v>Evgenii Aleksandrov</v>
      </c>
      <c r="D7" s="37">
        <v>0.41666666666666669</v>
      </c>
      <c r="E7" s="14" t="s">
        <v>21</v>
      </c>
      <c r="F7" s="14" t="s">
        <v>77</v>
      </c>
      <c r="G7" s="14" t="s">
        <v>69</v>
      </c>
      <c r="H7" s="14" t="s">
        <v>78</v>
      </c>
      <c r="I7" s="14"/>
      <c r="J7" s="14"/>
      <c r="K7" s="14" t="s">
        <v>76</v>
      </c>
      <c r="L7" s="14" t="s">
        <v>75</v>
      </c>
    </row>
    <row r="8" spans="1:14" x14ac:dyDescent="0.15">
      <c r="A8">
        <v>3</v>
      </c>
      <c r="B8" s="13" t="str">
        <f t="shared" si="0"/>
        <v>Ivan Ellefsen</v>
      </c>
      <c r="C8" s="13" t="str">
        <f>C32</f>
        <v>Ketil Johansen</v>
      </c>
      <c r="D8" s="37">
        <v>0.41666666666666669</v>
      </c>
      <c r="E8" s="14" t="s">
        <v>22</v>
      </c>
      <c r="F8" s="14" t="s">
        <v>79</v>
      </c>
      <c r="G8" s="14" t="s">
        <v>70</v>
      </c>
      <c r="H8" s="14" t="s">
        <v>77</v>
      </c>
      <c r="I8" s="14" t="s">
        <v>79</v>
      </c>
      <c r="J8" s="14"/>
      <c r="K8" s="14" t="s">
        <v>80</v>
      </c>
      <c r="L8" s="14" t="s">
        <v>83</v>
      </c>
    </row>
    <row r="9" spans="1:14" x14ac:dyDescent="0.15">
      <c r="A9">
        <v>4</v>
      </c>
      <c r="B9" s="13" t="str">
        <f t="shared" si="0"/>
        <v>Kristoffer Nilsen</v>
      </c>
      <c r="C9" s="13" t="s">
        <v>34</v>
      </c>
      <c r="D9" s="37">
        <v>0.41666666666666669</v>
      </c>
      <c r="E9" s="14" t="s">
        <v>23</v>
      </c>
      <c r="F9" s="14" t="s">
        <v>84</v>
      </c>
      <c r="G9" s="14" t="s">
        <v>85</v>
      </c>
      <c r="H9" s="14" t="s">
        <v>85</v>
      </c>
      <c r="I9" s="14"/>
      <c r="J9" s="14"/>
      <c r="K9" s="14" t="s">
        <v>86</v>
      </c>
      <c r="L9" s="14" t="s">
        <v>87</v>
      </c>
    </row>
    <row r="10" spans="1:14" x14ac:dyDescent="0.15">
      <c r="A10">
        <v>5</v>
      </c>
      <c r="B10" s="13" t="str">
        <f t="shared" si="0"/>
        <v>Andreas Sætermo</v>
      </c>
      <c r="C10" s="13" t="str">
        <f>C34</f>
        <v>Thomas Leifseth</v>
      </c>
      <c r="D10" s="37">
        <v>0.41666666666666669</v>
      </c>
      <c r="E10" s="14" t="s">
        <v>24</v>
      </c>
      <c r="F10" s="14" t="s">
        <v>78</v>
      </c>
      <c r="G10" s="14" t="s">
        <v>88</v>
      </c>
      <c r="H10" s="14" t="s">
        <v>78</v>
      </c>
      <c r="I10" s="14" t="s">
        <v>89</v>
      </c>
      <c r="J10" s="14" t="s">
        <v>70</v>
      </c>
      <c r="K10" s="14" t="s">
        <v>90</v>
      </c>
      <c r="L10" s="14" t="s">
        <v>90</v>
      </c>
    </row>
    <row r="11" spans="1:14" x14ac:dyDescent="0.15">
      <c r="A11">
        <v>6</v>
      </c>
      <c r="B11" s="13" t="str">
        <f>B35</f>
        <v>Markus Uglestad</v>
      </c>
      <c r="C11" s="13" t="str">
        <f>C35</f>
        <v>Gaute Grytøyr</v>
      </c>
      <c r="D11" s="37">
        <v>0.41666666666666669</v>
      </c>
      <c r="E11" s="14" t="s">
        <v>25</v>
      </c>
      <c r="F11" s="15" t="s">
        <v>70</v>
      </c>
      <c r="G11" s="15" t="s">
        <v>85</v>
      </c>
      <c r="H11" s="15" t="s">
        <v>70</v>
      </c>
      <c r="I11" s="15"/>
      <c r="J11" s="15"/>
      <c r="K11" s="15" t="s">
        <v>86</v>
      </c>
      <c r="L11" s="15" t="s">
        <v>91</v>
      </c>
      <c r="M11" s="12"/>
    </row>
    <row r="12" spans="1:14" x14ac:dyDescent="0.15">
      <c r="A12" s="5">
        <v>7</v>
      </c>
      <c r="B12" s="6" t="str">
        <f>B30</f>
        <v>Jason Sun</v>
      </c>
      <c r="C12" s="6" t="str">
        <f>C32</f>
        <v>Ketil Johansen</v>
      </c>
      <c r="D12" s="38">
        <v>0.4375</v>
      </c>
      <c r="E12" s="20" t="s">
        <v>20</v>
      </c>
      <c r="F12" s="20" t="s">
        <v>104</v>
      </c>
      <c r="G12" s="20" t="s">
        <v>69</v>
      </c>
      <c r="H12" s="20" t="s">
        <v>70</v>
      </c>
      <c r="I12" s="20" t="s">
        <v>77</v>
      </c>
      <c r="J12" s="20" t="s">
        <v>70</v>
      </c>
      <c r="K12" s="20" t="s">
        <v>90</v>
      </c>
      <c r="L12" s="20" t="s">
        <v>98</v>
      </c>
    </row>
    <row r="13" spans="1:14" x14ac:dyDescent="0.15">
      <c r="A13" s="5">
        <v>8</v>
      </c>
      <c r="B13" s="6" t="str">
        <f t="shared" ref="B13:B17" si="1">B31</f>
        <v>Håvard Salamonsen</v>
      </c>
      <c r="C13" s="19" t="str">
        <f>C31</f>
        <v>Bjørn Idar Lillevoll</v>
      </c>
      <c r="D13" s="38">
        <v>0.4375</v>
      </c>
      <c r="E13" s="20" t="s">
        <v>21</v>
      </c>
      <c r="F13" s="20" t="s">
        <v>69</v>
      </c>
      <c r="G13" s="20" t="s">
        <v>79</v>
      </c>
      <c r="H13" s="20" t="s">
        <v>69</v>
      </c>
      <c r="I13" s="20" t="s">
        <v>97</v>
      </c>
      <c r="J13" s="20"/>
      <c r="K13" s="20" t="s">
        <v>73</v>
      </c>
      <c r="L13" s="20" t="s">
        <v>99</v>
      </c>
    </row>
    <row r="14" spans="1:14" x14ac:dyDescent="0.15">
      <c r="A14" s="5">
        <v>9</v>
      </c>
      <c r="B14" s="6" t="str">
        <f t="shared" si="1"/>
        <v>Ivan Ellefsen</v>
      </c>
      <c r="C14" s="6" t="str">
        <f>C30</f>
        <v>Evgenii Aleksandrov</v>
      </c>
      <c r="D14" s="38">
        <v>0.4375</v>
      </c>
      <c r="E14" s="20" t="s">
        <v>22</v>
      </c>
      <c r="F14" s="20" t="s">
        <v>70</v>
      </c>
      <c r="G14" s="20" t="s">
        <v>94</v>
      </c>
      <c r="H14" s="20" t="s">
        <v>89</v>
      </c>
      <c r="I14" s="20" t="s">
        <v>72</v>
      </c>
      <c r="J14" s="20" t="s">
        <v>69</v>
      </c>
      <c r="K14" s="20" t="s">
        <v>73</v>
      </c>
      <c r="L14" s="20" t="s">
        <v>100</v>
      </c>
    </row>
    <row r="15" spans="1:14" x14ac:dyDescent="0.15">
      <c r="A15" s="5">
        <v>10</v>
      </c>
      <c r="B15" s="6" t="str">
        <f t="shared" si="1"/>
        <v>Kristoffer Nilsen</v>
      </c>
      <c r="C15" s="6" t="str">
        <f>C35</f>
        <v>Gaute Grytøyr</v>
      </c>
      <c r="D15" s="38">
        <v>0.4375</v>
      </c>
      <c r="E15" s="20" t="s">
        <v>23</v>
      </c>
      <c r="F15" s="20" t="s">
        <v>96</v>
      </c>
      <c r="G15" s="20" t="s">
        <v>82</v>
      </c>
      <c r="H15" s="20" t="s">
        <v>88</v>
      </c>
      <c r="I15" s="20"/>
      <c r="J15" s="20"/>
      <c r="K15" s="20" t="s">
        <v>86</v>
      </c>
      <c r="L15" s="20" t="s">
        <v>101</v>
      </c>
    </row>
    <row r="16" spans="1:14" x14ac:dyDescent="0.15">
      <c r="A16" s="5">
        <v>11</v>
      </c>
      <c r="B16" s="6" t="str">
        <f>B34</f>
        <v>Andreas Sætermo</v>
      </c>
      <c r="C16" s="6" t="s">
        <v>34</v>
      </c>
      <c r="D16" s="38">
        <v>0.4375</v>
      </c>
      <c r="E16" s="20" t="s">
        <v>24</v>
      </c>
      <c r="F16" s="20" t="s">
        <v>94</v>
      </c>
      <c r="G16" s="20" t="s">
        <v>95</v>
      </c>
      <c r="H16" s="20" t="s">
        <v>78</v>
      </c>
      <c r="I16" s="20" t="s">
        <v>93</v>
      </c>
      <c r="J16" s="20"/>
      <c r="K16" s="20" t="s">
        <v>73</v>
      </c>
      <c r="L16" s="20" t="s">
        <v>102</v>
      </c>
    </row>
    <row r="17" spans="1:12" x14ac:dyDescent="0.15">
      <c r="A17" s="5">
        <v>12</v>
      </c>
      <c r="B17" s="6" t="str">
        <f t="shared" si="1"/>
        <v>Markus Uglestad</v>
      </c>
      <c r="C17" s="6" t="str">
        <f>C34</f>
        <v>Thomas Leifseth</v>
      </c>
      <c r="D17" s="38">
        <v>0.4375</v>
      </c>
      <c r="E17" s="20" t="s">
        <v>25</v>
      </c>
      <c r="F17" s="21" t="s">
        <v>71</v>
      </c>
      <c r="G17" s="21" t="s">
        <v>92</v>
      </c>
      <c r="H17" s="21" t="s">
        <v>79</v>
      </c>
      <c r="I17" s="21" t="s">
        <v>93</v>
      </c>
      <c r="J17" s="21"/>
      <c r="K17" s="21" t="s">
        <v>73</v>
      </c>
      <c r="L17" s="21" t="s">
        <v>103</v>
      </c>
    </row>
    <row r="18" spans="1:12" x14ac:dyDescent="0.15">
      <c r="A18" s="5">
        <v>13</v>
      </c>
      <c r="B18" s="13" t="s">
        <v>61</v>
      </c>
      <c r="C18" s="13" t="s">
        <v>63</v>
      </c>
      <c r="D18" s="37">
        <v>0.45833333333333331</v>
      </c>
      <c r="E18" s="14" t="s">
        <v>20</v>
      </c>
      <c r="F18" s="14" t="s">
        <v>105</v>
      </c>
      <c r="G18" s="14" t="s">
        <v>92</v>
      </c>
      <c r="H18" s="14" t="s">
        <v>77</v>
      </c>
      <c r="I18" s="14"/>
      <c r="J18" s="14"/>
      <c r="K18" s="14" t="s">
        <v>76</v>
      </c>
      <c r="L18" s="14" t="s">
        <v>106</v>
      </c>
    </row>
    <row r="19" spans="1:12" x14ac:dyDescent="0.15">
      <c r="A19" s="5">
        <v>14</v>
      </c>
      <c r="B19" s="13" t="s">
        <v>66</v>
      </c>
      <c r="C19" s="13" t="s">
        <v>64</v>
      </c>
      <c r="D19" s="37">
        <v>0.45833333333333331</v>
      </c>
      <c r="E19" s="14" t="s">
        <v>21</v>
      </c>
      <c r="F19" s="14" t="s">
        <v>105</v>
      </c>
      <c r="G19" s="14" t="s">
        <v>70</v>
      </c>
      <c r="H19" s="14" t="s">
        <v>107</v>
      </c>
      <c r="I19" s="14" t="s">
        <v>108</v>
      </c>
      <c r="J19" s="14" t="s">
        <v>78</v>
      </c>
      <c r="K19" s="14" t="s">
        <v>109</v>
      </c>
      <c r="L19" s="14" t="s">
        <v>110</v>
      </c>
    </row>
    <row r="20" spans="1:12" x14ac:dyDescent="0.15">
      <c r="A20" s="5">
        <v>15</v>
      </c>
      <c r="B20" s="13" t="s">
        <v>62</v>
      </c>
      <c r="C20" s="13" t="s">
        <v>65</v>
      </c>
      <c r="D20" s="37">
        <v>0.45833333333333331</v>
      </c>
      <c r="E20" s="14" t="s">
        <v>22</v>
      </c>
      <c r="F20" s="14" t="s">
        <v>88</v>
      </c>
      <c r="G20" s="14" t="s">
        <v>85</v>
      </c>
      <c r="H20" s="14" t="s">
        <v>93</v>
      </c>
      <c r="I20" s="14" t="s">
        <v>79</v>
      </c>
      <c r="J20" s="14"/>
      <c r="K20" s="14" t="s">
        <v>80</v>
      </c>
      <c r="L20" s="14" t="s">
        <v>111</v>
      </c>
    </row>
    <row r="21" spans="1:12" x14ac:dyDescent="0.15">
      <c r="A21" s="5">
        <v>16</v>
      </c>
      <c r="B21" s="6" t="str">
        <f t="shared" ref="B21:C26" si="2">B30</f>
        <v>Jason Sun</v>
      </c>
      <c r="C21" s="19" t="str">
        <f t="shared" si="2"/>
        <v>Evgenii Aleksandrov</v>
      </c>
      <c r="D21" s="38">
        <v>0.47916666666666669</v>
      </c>
      <c r="E21" s="20" t="s">
        <v>20</v>
      </c>
      <c r="F21" s="20" t="s">
        <v>71</v>
      </c>
      <c r="G21" s="20" t="s">
        <v>97</v>
      </c>
      <c r="H21" s="20" t="s">
        <v>94</v>
      </c>
      <c r="I21" s="20"/>
      <c r="J21" s="20"/>
      <c r="K21" s="20" t="s">
        <v>76</v>
      </c>
      <c r="L21" s="20" t="s">
        <v>113</v>
      </c>
    </row>
    <row r="22" spans="1:12" x14ac:dyDescent="0.15">
      <c r="A22" s="5">
        <v>17</v>
      </c>
      <c r="B22" s="6" t="str">
        <f t="shared" si="2"/>
        <v>Håvard Salamonsen</v>
      </c>
      <c r="C22" s="19" t="str">
        <f>C32</f>
        <v>Ketil Johansen</v>
      </c>
      <c r="D22" s="38">
        <v>0.47916666666666669</v>
      </c>
      <c r="E22" s="20" t="s">
        <v>21</v>
      </c>
      <c r="F22" s="20" t="s">
        <v>115</v>
      </c>
      <c r="G22" s="20" t="s">
        <v>85</v>
      </c>
      <c r="H22" s="20" t="s">
        <v>105</v>
      </c>
      <c r="I22" s="20" t="s">
        <v>94</v>
      </c>
      <c r="J22" s="20" t="s">
        <v>70</v>
      </c>
      <c r="K22" s="20" t="s">
        <v>90</v>
      </c>
      <c r="L22" s="20" t="s">
        <v>116</v>
      </c>
    </row>
    <row r="23" spans="1:12" x14ac:dyDescent="0.15">
      <c r="A23" s="5">
        <v>18</v>
      </c>
      <c r="B23" s="6" t="str">
        <f t="shared" si="2"/>
        <v>Ivan Ellefsen</v>
      </c>
      <c r="C23" s="19" t="s">
        <v>37</v>
      </c>
      <c r="D23" s="38">
        <v>0.47916666666666669</v>
      </c>
      <c r="E23" s="20" t="s">
        <v>22</v>
      </c>
      <c r="F23" s="20" t="s">
        <v>92</v>
      </c>
      <c r="G23" s="20" t="s">
        <v>97</v>
      </c>
      <c r="H23" s="20" t="s">
        <v>95</v>
      </c>
      <c r="I23" s="20" t="s">
        <v>89</v>
      </c>
      <c r="J23" s="20" t="s">
        <v>69</v>
      </c>
      <c r="K23" s="20" t="s">
        <v>109</v>
      </c>
      <c r="L23" s="20" t="s">
        <v>117</v>
      </c>
    </row>
    <row r="24" spans="1:12" ht="12" customHeight="1" x14ac:dyDescent="0.15">
      <c r="A24" s="5">
        <v>19</v>
      </c>
      <c r="B24" s="6" t="str">
        <f t="shared" si="2"/>
        <v>Kristoffer Nilsen</v>
      </c>
      <c r="C24" s="19" t="str">
        <f>C34</f>
        <v>Thomas Leifseth</v>
      </c>
      <c r="D24" s="38">
        <v>0.47916666666666669</v>
      </c>
      <c r="E24" s="20" t="s">
        <v>23</v>
      </c>
      <c r="F24" s="20" t="s">
        <v>79</v>
      </c>
      <c r="G24" s="20" t="s">
        <v>79</v>
      </c>
      <c r="H24" s="20" t="s">
        <v>114</v>
      </c>
      <c r="I24" s="20"/>
      <c r="J24" s="20"/>
      <c r="K24" s="20" t="s">
        <v>86</v>
      </c>
      <c r="L24" s="20" t="s">
        <v>118</v>
      </c>
    </row>
    <row r="25" spans="1:12" x14ac:dyDescent="0.15">
      <c r="A25" s="5">
        <v>20</v>
      </c>
      <c r="B25" s="6" t="str">
        <f t="shared" si="2"/>
        <v>Andreas Sætermo</v>
      </c>
      <c r="C25" s="19" t="str">
        <f>C35</f>
        <v>Gaute Grytøyr</v>
      </c>
      <c r="D25" s="38">
        <v>0.47916666666666669</v>
      </c>
      <c r="E25" s="20" t="s">
        <v>24</v>
      </c>
      <c r="F25" s="20" t="s">
        <v>112</v>
      </c>
      <c r="G25" s="20" t="s">
        <v>95</v>
      </c>
      <c r="H25" s="20" t="s">
        <v>82</v>
      </c>
      <c r="I25" s="20"/>
      <c r="J25" s="20"/>
      <c r="K25" s="20" t="s">
        <v>86</v>
      </c>
      <c r="L25" s="20" t="s">
        <v>119</v>
      </c>
    </row>
    <row r="26" spans="1:12" x14ac:dyDescent="0.15">
      <c r="A26" s="5">
        <v>21</v>
      </c>
      <c r="B26" s="6" t="str">
        <f t="shared" si="2"/>
        <v>Markus Uglestad</v>
      </c>
      <c r="C26" s="19" t="s">
        <v>34</v>
      </c>
      <c r="D26" s="38">
        <v>0.47916666666666669</v>
      </c>
      <c r="E26" s="20" t="s">
        <v>25</v>
      </c>
      <c r="F26" s="21" t="s">
        <v>94</v>
      </c>
      <c r="G26" s="21" t="s">
        <v>78</v>
      </c>
      <c r="H26" s="21" t="s">
        <v>69</v>
      </c>
      <c r="I26" s="21"/>
      <c r="J26" s="21"/>
      <c r="K26" s="21" t="s">
        <v>76</v>
      </c>
      <c r="L26" s="21" t="s">
        <v>120</v>
      </c>
    </row>
    <row r="27" spans="1:12" ht="12" customHeight="1" thickBot="1" x14ac:dyDescent="0.2"/>
    <row r="28" spans="1:12" ht="26" thickBot="1" x14ac:dyDescent="0.3">
      <c r="D28"/>
      <c r="G28" s="50" t="s">
        <v>56</v>
      </c>
      <c r="H28" s="48"/>
      <c r="I28" s="48" t="s">
        <v>29</v>
      </c>
      <c r="J28" s="48"/>
      <c r="K28" s="48"/>
      <c r="L28" s="49"/>
    </row>
    <row r="29" spans="1:12" ht="26" thickBot="1" x14ac:dyDescent="0.3">
      <c r="B29" s="9" t="s">
        <v>27</v>
      </c>
      <c r="C29" s="9" t="s">
        <v>29</v>
      </c>
      <c r="D29"/>
      <c r="G29" s="50" t="s">
        <v>57</v>
      </c>
      <c r="H29" s="48"/>
      <c r="I29" s="48"/>
      <c r="J29" s="48"/>
      <c r="K29" s="48"/>
      <c r="L29" s="49"/>
    </row>
    <row r="30" spans="1:12" x14ac:dyDescent="0.15">
      <c r="B30" s="6" t="s">
        <v>58</v>
      </c>
      <c r="C30" s="39" t="s">
        <v>33</v>
      </c>
      <c r="D30"/>
    </row>
    <row r="31" spans="1:12" x14ac:dyDescent="0.15">
      <c r="B31" s="6" t="s">
        <v>40</v>
      </c>
      <c r="C31" s="53" t="s">
        <v>37</v>
      </c>
      <c r="D31"/>
    </row>
    <row r="32" spans="1:12" x14ac:dyDescent="0.15">
      <c r="B32" s="6" t="s">
        <v>42</v>
      </c>
      <c r="C32" s="39" t="s">
        <v>8</v>
      </c>
      <c r="D32"/>
    </row>
    <row r="33" spans="1:13" x14ac:dyDescent="0.15">
      <c r="B33" s="13" t="s">
        <v>59</v>
      </c>
      <c r="C33" s="39" t="s">
        <v>34</v>
      </c>
      <c r="D33"/>
    </row>
    <row r="34" spans="1:13" x14ac:dyDescent="0.15">
      <c r="B34" s="13" t="s">
        <v>41</v>
      </c>
      <c r="C34" s="39" t="s">
        <v>35</v>
      </c>
      <c r="D34"/>
    </row>
    <row r="35" spans="1:13" x14ac:dyDescent="0.15">
      <c r="B35" s="13" t="s">
        <v>60</v>
      </c>
      <c r="C35" s="39" t="s">
        <v>67</v>
      </c>
      <c r="D35"/>
    </row>
    <row r="36" spans="1:13" ht="14" thickBot="1" x14ac:dyDescent="0.2">
      <c r="D36"/>
    </row>
    <row r="37" spans="1:13" x14ac:dyDescent="0.15">
      <c r="A37" s="33"/>
      <c r="B37" s="24"/>
      <c r="C37" s="23"/>
      <c r="D37" s="23"/>
      <c r="E37" s="24"/>
      <c r="F37" s="24"/>
      <c r="G37" s="25"/>
      <c r="I37" s="39"/>
      <c r="M37" s="39"/>
    </row>
    <row r="38" spans="1:13" x14ac:dyDescent="0.15">
      <c r="A38" s="29"/>
      <c r="B38" s="51" t="s">
        <v>12</v>
      </c>
      <c r="C38" s="26"/>
      <c r="D38" s="26"/>
      <c r="E38" s="27"/>
      <c r="F38" s="27"/>
      <c r="G38" s="28"/>
      <c r="I38" s="39"/>
      <c r="M38" s="39"/>
    </row>
    <row r="39" spans="1:13" x14ac:dyDescent="0.15">
      <c r="A39" s="29"/>
      <c r="B39" s="22" t="s">
        <v>13</v>
      </c>
      <c r="C39" s="26"/>
      <c r="D39" s="26"/>
      <c r="E39" s="27"/>
      <c r="F39" s="27"/>
      <c r="G39" s="28"/>
      <c r="I39" s="39"/>
      <c r="M39" s="39"/>
    </row>
    <row r="40" spans="1:13" x14ac:dyDescent="0.15">
      <c r="A40" s="29"/>
      <c r="B40" s="22" t="s">
        <v>14</v>
      </c>
      <c r="C40" s="26"/>
      <c r="D40" s="26"/>
      <c r="E40" s="27"/>
      <c r="F40" s="27"/>
      <c r="G40" s="28"/>
      <c r="I40" s="39"/>
      <c r="M40" s="39"/>
    </row>
    <row r="41" spans="1:13" x14ac:dyDescent="0.15">
      <c r="A41" s="29"/>
      <c r="B41" s="22" t="s">
        <v>15</v>
      </c>
      <c r="C41" s="26"/>
      <c r="D41" s="26"/>
      <c r="E41" s="27"/>
      <c r="F41" s="27"/>
      <c r="G41" s="28"/>
      <c r="I41" s="39"/>
      <c r="M41" s="39"/>
    </row>
    <row r="42" spans="1:13" x14ac:dyDescent="0.15">
      <c r="A42" s="29"/>
      <c r="B42" s="27"/>
      <c r="C42" s="26"/>
      <c r="D42" s="26"/>
      <c r="E42" s="27"/>
      <c r="F42" s="27"/>
      <c r="G42" s="28"/>
      <c r="I42" s="39"/>
      <c r="M42" s="39"/>
    </row>
    <row r="43" spans="1:13" x14ac:dyDescent="0.15">
      <c r="A43" s="29"/>
      <c r="B43" s="22" t="s">
        <v>16</v>
      </c>
      <c r="C43" s="26"/>
      <c r="D43" s="26"/>
      <c r="E43" s="27"/>
      <c r="F43" s="27"/>
      <c r="G43" s="28"/>
      <c r="I43" s="39"/>
    </row>
    <row r="44" spans="1:13" x14ac:dyDescent="0.15">
      <c r="A44" s="29"/>
      <c r="B44" s="22" t="s">
        <v>17</v>
      </c>
      <c r="C44" s="26"/>
      <c r="D44" s="26"/>
      <c r="E44" s="27"/>
      <c r="F44" s="27"/>
      <c r="G44" s="28"/>
    </row>
    <row r="45" spans="1:13" x14ac:dyDescent="0.15">
      <c r="A45" s="29"/>
      <c r="B45" s="22" t="s">
        <v>18</v>
      </c>
      <c r="C45" s="26"/>
      <c r="D45" s="26"/>
      <c r="E45" s="27"/>
      <c r="F45" s="27"/>
      <c r="G45" s="28"/>
    </row>
    <row r="46" spans="1:13" ht="14" thickBot="1" x14ac:dyDescent="0.2">
      <c r="A46" s="34"/>
      <c r="B46" s="31"/>
      <c r="C46" s="30"/>
      <c r="D46" s="30"/>
      <c r="E46" s="31"/>
      <c r="F46" s="31"/>
      <c r="G46" s="32"/>
    </row>
    <row r="63" spans="15:15" x14ac:dyDescent="0.15">
      <c r="O63" t="s">
        <v>7</v>
      </c>
    </row>
  </sheetData>
  <phoneticPr fontId="25" type="noConversion"/>
  <pageMargins left="0.25" right="0.25" top="0.75" bottom="0.75" header="0.3" footer="0.3"/>
  <pageSetup paperSize="9" scale="73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0246E-1FD8-6147-A2F9-C59E424B4AE7}">
  <sheetPr>
    <pageSetUpPr fitToPage="1"/>
  </sheetPr>
  <dimension ref="A1:O63"/>
  <sheetViews>
    <sheetView zoomScale="87" zoomScaleNormal="95" workbookViewId="0">
      <selection activeCell="B29" sqref="B29:C35"/>
    </sheetView>
  </sheetViews>
  <sheetFormatPr baseColWidth="10" defaultColWidth="11.5" defaultRowHeight="13" x14ac:dyDescent="0.15"/>
  <cols>
    <col min="1" max="1" width="5.5" customWidth="1"/>
    <col min="2" max="2" width="29.1640625" customWidth="1"/>
    <col min="3" max="3" width="28.5" style="3" customWidth="1"/>
    <col min="4" max="4" width="6.5" style="3" customWidth="1"/>
    <col min="5" max="5" width="8.5" customWidth="1"/>
    <col min="6" max="6" width="13" customWidth="1"/>
    <col min="12" max="13" width="13.5" customWidth="1"/>
    <col min="14" max="14" width="42" customWidth="1"/>
    <col min="15" max="15" width="54.33203125" customWidth="1"/>
  </cols>
  <sheetData>
    <row r="1" spans="1:14" ht="39.5" customHeight="1" x14ac:dyDescent="0.35">
      <c r="A1" s="10" t="s">
        <v>11</v>
      </c>
      <c r="B1" s="5"/>
      <c r="C1" s="16"/>
      <c r="D1" s="16"/>
      <c r="E1" s="5"/>
      <c r="F1" s="5"/>
      <c r="G1" s="5"/>
      <c r="H1" s="5"/>
      <c r="I1" s="5"/>
      <c r="J1" s="5"/>
      <c r="K1" s="5"/>
      <c r="L1" s="5"/>
      <c r="M1" s="11"/>
      <c r="N1" s="11"/>
    </row>
    <row r="2" spans="1:14" ht="39.5" customHeight="1" x14ac:dyDescent="0.35">
      <c r="A2" s="1" t="s">
        <v>46</v>
      </c>
      <c r="C2" s="17"/>
      <c r="D2" s="17"/>
    </row>
    <row r="4" spans="1:14" ht="25" x14ac:dyDescent="0.25">
      <c r="A4" s="5"/>
      <c r="B4" s="4" t="s">
        <v>49</v>
      </c>
      <c r="C4" s="18"/>
      <c r="D4" s="18"/>
      <c r="E4" s="5"/>
      <c r="F4" s="5"/>
      <c r="G4" s="5"/>
      <c r="H4" s="5"/>
      <c r="I4" s="5"/>
      <c r="J4" s="5"/>
      <c r="K4" s="5"/>
      <c r="L4" s="5"/>
    </row>
    <row r="5" spans="1:14" x14ac:dyDescent="0.15">
      <c r="B5" s="7" t="str">
        <f>B29</f>
        <v>Bodø BTK G</v>
      </c>
      <c r="C5" s="7" t="str">
        <f>C29</f>
        <v>Bodø BTK F</v>
      </c>
      <c r="D5" s="36"/>
      <c r="E5" s="35" t="s">
        <v>26</v>
      </c>
      <c r="F5" s="8" t="s">
        <v>0</v>
      </c>
      <c r="G5" s="8" t="s">
        <v>1</v>
      </c>
      <c r="H5" s="8" t="s">
        <v>2</v>
      </c>
      <c r="I5" s="8" t="s">
        <v>3</v>
      </c>
      <c r="J5" s="8" t="s">
        <v>4</v>
      </c>
      <c r="K5" s="8" t="s">
        <v>6</v>
      </c>
      <c r="L5" s="8" t="s">
        <v>5</v>
      </c>
    </row>
    <row r="6" spans="1:14" x14ac:dyDescent="0.15">
      <c r="A6">
        <v>1</v>
      </c>
      <c r="B6" s="13" t="str">
        <f>B30</f>
        <v>Evgenii Aleksandrov</v>
      </c>
      <c r="C6" s="13" t="str">
        <f>C32</f>
        <v>Jim Pedersen</v>
      </c>
      <c r="D6" s="37">
        <v>0.52083333333333337</v>
      </c>
      <c r="E6" s="14" t="s">
        <v>20</v>
      </c>
      <c r="F6" s="14" t="s">
        <v>79</v>
      </c>
      <c r="G6" s="14" t="s">
        <v>77</v>
      </c>
      <c r="H6" s="14" t="s">
        <v>70</v>
      </c>
      <c r="I6" s="14" t="s">
        <v>82</v>
      </c>
      <c r="J6" s="14"/>
      <c r="K6" s="14" t="s">
        <v>80</v>
      </c>
      <c r="L6" s="14" t="s">
        <v>121</v>
      </c>
    </row>
    <row r="7" spans="1:14" x14ac:dyDescent="0.15">
      <c r="A7">
        <v>2</v>
      </c>
      <c r="B7" s="13" t="str">
        <f t="shared" ref="B7:B11" si="0">B31</f>
        <v>Bjørn Idar Lillevoll</v>
      </c>
      <c r="C7" s="13" t="str">
        <f>C30</f>
        <v>Sigbjørn Skjerpen Johansen</v>
      </c>
      <c r="D7" s="37">
        <v>0.52083333333333337</v>
      </c>
      <c r="E7" s="14" t="s">
        <v>21</v>
      </c>
      <c r="F7" s="14" t="s">
        <v>112</v>
      </c>
      <c r="G7" s="14" t="s">
        <v>89</v>
      </c>
      <c r="H7" s="14" t="s">
        <v>72</v>
      </c>
      <c r="I7" s="14" t="s">
        <v>79</v>
      </c>
      <c r="J7" s="14"/>
      <c r="K7" s="14" t="s">
        <v>80</v>
      </c>
      <c r="L7" s="14" t="s">
        <v>122</v>
      </c>
    </row>
    <row r="8" spans="1:14" x14ac:dyDescent="0.15">
      <c r="A8">
        <v>3</v>
      </c>
      <c r="B8" s="13" t="str">
        <f t="shared" si="0"/>
        <v>Ketil Johansen</v>
      </c>
      <c r="C8" s="13" t="str">
        <f>C31</f>
        <v>Roger Willassen</v>
      </c>
      <c r="D8" s="37">
        <v>0.52083333333333337</v>
      </c>
      <c r="E8" s="14" t="s">
        <v>22</v>
      </c>
      <c r="F8" s="14" t="s">
        <v>72</v>
      </c>
      <c r="G8" s="14" t="s">
        <v>70</v>
      </c>
      <c r="H8" s="14" t="s">
        <v>79</v>
      </c>
      <c r="I8" s="14" t="s">
        <v>69</v>
      </c>
      <c r="J8" s="14" t="s">
        <v>95</v>
      </c>
      <c r="K8" s="14" t="s">
        <v>90</v>
      </c>
      <c r="L8" s="14" t="s">
        <v>86</v>
      </c>
    </row>
    <row r="9" spans="1:14" x14ac:dyDescent="0.15">
      <c r="A9">
        <v>4</v>
      </c>
      <c r="B9" s="13" t="str">
        <f t="shared" si="0"/>
        <v>Henrik Johan Nestvold</v>
      </c>
      <c r="C9" s="13" t="str">
        <f>C35</f>
        <v>Ulrik Grytøyr</v>
      </c>
      <c r="D9" s="37">
        <v>0.52083333333333337</v>
      </c>
      <c r="E9" s="14" t="s">
        <v>23</v>
      </c>
      <c r="F9" s="14" t="s">
        <v>104</v>
      </c>
      <c r="G9" s="14" t="s">
        <v>70</v>
      </c>
      <c r="H9" s="14" t="s">
        <v>95</v>
      </c>
      <c r="I9" s="14"/>
      <c r="J9" s="14"/>
      <c r="K9" s="14" t="s">
        <v>86</v>
      </c>
      <c r="L9" s="14" t="s">
        <v>123</v>
      </c>
    </row>
    <row r="10" spans="1:14" x14ac:dyDescent="0.15">
      <c r="A10">
        <v>5</v>
      </c>
      <c r="B10" s="13" t="str">
        <f t="shared" si="0"/>
        <v>Thomas Leifseth</v>
      </c>
      <c r="C10" s="13" t="str">
        <f>C33</f>
        <v>Vegard Lorentzen</v>
      </c>
      <c r="D10" s="37">
        <v>0.52083333333333337</v>
      </c>
      <c r="E10" s="14" t="s">
        <v>24</v>
      </c>
      <c r="F10" s="14" t="s">
        <v>104</v>
      </c>
      <c r="G10" s="14" t="s">
        <v>71</v>
      </c>
      <c r="H10" s="14" t="s">
        <v>92</v>
      </c>
      <c r="I10" s="14" t="s">
        <v>72</v>
      </c>
      <c r="J10" s="14"/>
      <c r="K10" s="14" t="s">
        <v>73</v>
      </c>
      <c r="L10" s="14" t="s">
        <v>81</v>
      </c>
    </row>
    <row r="11" spans="1:14" x14ac:dyDescent="0.15">
      <c r="A11">
        <v>6</v>
      </c>
      <c r="B11" s="13" t="str">
        <f t="shared" si="0"/>
        <v>Gaute Grytøyr</v>
      </c>
      <c r="C11" s="13" t="str">
        <f>C34</f>
        <v>Sondre Nyheim Pedersen</v>
      </c>
      <c r="D11" s="37">
        <v>0.52083333333333337</v>
      </c>
      <c r="E11" s="14" t="s">
        <v>25</v>
      </c>
      <c r="F11" s="15" t="s">
        <v>127</v>
      </c>
      <c r="G11" s="15" t="s">
        <v>94</v>
      </c>
      <c r="H11" s="15" t="s">
        <v>105</v>
      </c>
      <c r="I11" s="15"/>
      <c r="J11" s="15"/>
      <c r="K11" s="15" t="s">
        <v>76</v>
      </c>
      <c r="L11" s="15" t="s">
        <v>91</v>
      </c>
      <c r="M11" s="12"/>
    </row>
    <row r="12" spans="1:14" x14ac:dyDescent="0.15">
      <c r="A12" s="5">
        <v>7</v>
      </c>
      <c r="B12" s="6" t="str">
        <f t="shared" ref="B12:B17" si="1">B30</f>
        <v>Evgenii Aleksandrov</v>
      </c>
      <c r="C12" s="6" t="str">
        <f>C31</f>
        <v>Roger Willassen</v>
      </c>
      <c r="D12" s="38">
        <v>0.54166666666666663</v>
      </c>
      <c r="E12" s="20" t="s">
        <v>20</v>
      </c>
      <c r="F12" s="20" t="s">
        <v>95</v>
      </c>
      <c r="G12" s="20" t="s">
        <v>88</v>
      </c>
      <c r="H12" s="20" t="s">
        <v>70</v>
      </c>
      <c r="I12" s="20"/>
      <c r="J12" s="20"/>
      <c r="K12" s="20" t="s">
        <v>86</v>
      </c>
      <c r="L12" s="20" t="s">
        <v>98</v>
      </c>
    </row>
    <row r="13" spans="1:14" x14ac:dyDescent="0.15">
      <c r="A13" s="5">
        <v>8</v>
      </c>
      <c r="B13" s="6" t="str">
        <f t="shared" si="1"/>
        <v>Bjørn Idar Lillevoll</v>
      </c>
      <c r="C13" s="6" t="str">
        <f>C32</f>
        <v>Jim Pedersen</v>
      </c>
      <c r="D13" s="38">
        <v>0.54166666666666663</v>
      </c>
      <c r="E13" s="20" t="s">
        <v>21</v>
      </c>
      <c r="F13" s="20" t="s">
        <v>88</v>
      </c>
      <c r="G13" s="20" t="s">
        <v>79</v>
      </c>
      <c r="H13" s="20" t="s">
        <v>70</v>
      </c>
      <c r="I13" s="20"/>
      <c r="J13" s="20"/>
      <c r="K13" s="20" t="s">
        <v>86</v>
      </c>
      <c r="L13" s="20" t="s">
        <v>124</v>
      </c>
    </row>
    <row r="14" spans="1:14" x14ac:dyDescent="0.15">
      <c r="A14" s="5">
        <v>9</v>
      </c>
      <c r="B14" s="6" t="str">
        <f t="shared" si="1"/>
        <v>Ketil Johansen</v>
      </c>
      <c r="C14" s="6" t="str">
        <f>C30</f>
        <v>Sigbjørn Skjerpen Johansen</v>
      </c>
      <c r="D14" s="38">
        <v>0.54166666666666663</v>
      </c>
      <c r="E14" s="20" t="s">
        <v>22</v>
      </c>
      <c r="F14" s="20" t="s">
        <v>72</v>
      </c>
      <c r="G14" s="20" t="s">
        <v>70</v>
      </c>
      <c r="H14" s="20" t="s">
        <v>92</v>
      </c>
      <c r="I14" s="20" t="s">
        <v>70</v>
      </c>
      <c r="J14" s="20" t="s">
        <v>69</v>
      </c>
      <c r="K14" s="20" t="s">
        <v>109</v>
      </c>
      <c r="L14" s="20" t="s">
        <v>128</v>
      </c>
    </row>
    <row r="15" spans="1:14" x14ac:dyDescent="0.15">
      <c r="A15" s="5">
        <v>10</v>
      </c>
      <c r="B15" s="6" t="str">
        <f t="shared" si="1"/>
        <v>Henrik Johan Nestvold</v>
      </c>
      <c r="C15" s="6" t="str">
        <f>C34</f>
        <v>Sondre Nyheim Pedersen</v>
      </c>
      <c r="D15" s="38">
        <v>0.54166666666666663</v>
      </c>
      <c r="E15" s="20" t="s">
        <v>23</v>
      </c>
      <c r="F15" s="20" t="s">
        <v>79</v>
      </c>
      <c r="G15" s="20" t="s">
        <v>70</v>
      </c>
      <c r="H15" s="20" t="s">
        <v>70</v>
      </c>
      <c r="I15" s="20"/>
      <c r="J15" s="20"/>
      <c r="K15" s="20" t="s">
        <v>86</v>
      </c>
      <c r="L15" s="20" t="s">
        <v>125</v>
      </c>
    </row>
    <row r="16" spans="1:14" x14ac:dyDescent="0.15">
      <c r="A16" s="5">
        <v>11</v>
      </c>
      <c r="B16" s="6" t="str">
        <f t="shared" si="1"/>
        <v>Thomas Leifseth</v>
      </c>
      <c r="C16" s="6" t="str">
        <f>C35</f>
        <v>Ulrik Grytøyr</v>
      </c>
      <c r="D16" s="38">
        <v>0.54166666666666663</v>
      </c>
      <c r="E16" s="20" t="s">
        <v>24</v>
      </c>
      <c r="F16" s="20" t="s">
        <v>79</v>
      </c>
      <c r="G16" s="20" t="s">
        <v>79</v>
      </c>
      <c r="H16" s="20" t="s">
        <v>129</v>
      </c>
      <c r="I16" s="20" t="s">
        <v>71</v>
      </c>
      <c r="J16" s="20" t="s">
        <v>79</v>
      </c>
      <c r="K16" s="20" t="s">
        <v>90</v>
      </c>
      <c r="L16" s="20" t="s">
        <v>126</v>
      </c>
    </row>
    <row r="17" spans="1:12" x14ac:dyDescent="0.15">
      <c r="A17" s="5">
        <v>12</v>
      </c>
      <c r="B17" s="6" t="str">
        <f t="shared" si="1"/>
        <v>Gaute Grytøyr</v>
      </c>
      <c r="C17" s="6" t="str">
        <f>C33</f>
        <v>Vegard Lorentzen</v>
      </c>
      <c r="D17" s="38">
        <v>0.54166666666666663</v>
      </c>
      <c r="E17" s="20" t="s">
        <v>25</v>
      </c>
      <c r="F17" s="21" t="s">
        <v>105</v>
      </c>
      <c r="G17" s="21" t="s">
        <v>71</v>
      </c>
      <c r="H17" s="21" t="s">
        <v>78</v>
      </c>
      <c r="I17" s="21"/>
      <c r="J17" s="21"/>
      <c r="K17" s="21" t="s">
        <v>76</v>
      </c>
      <c r="L17" s="21" t="s">
        <v>130</v>
      </c>
    </row>
    <row r="18" spans="1:12" x14ac:dyDescent="0.15">
      <c r="A18">
        <v>13</v>
      </c>
      <c r="B18" s="13" t="s">
        <v>131</v>
      </c>
      <c r="C18" s="13" t="s">
        <v>132</v>
      </c>
      <c r="D18" s="37">
        <v>0.5625</v>
      </c>
      <c r="E18" s="14" t="s">
        <v>20</v>
      </c>
      <c r="F18" s="14" t="s">
        <v>95</v>
      </c>
      <c r="G18" s="14" t="s">
        <v>89</v>
      </c>
      <c r="H18" s="14" t="s">
        <v>95</v>
      </c>
      <c r="I18" s="14"/>
      <c r="J18" s="14"/>
      <c r="K18" s="14" t="s">
        <v>86</v>
      </c>
      <c r="L18" s="14" t="s">
        <v>137</v>
      </c>
    </row>
    <row r="19" spans="1:12" x14ac:dyDescent="0.15">
      <c r="A19">
        <v>14</v>
      </c>
      <c r="B19" s="13" t="s">
        <v>133</v>
      </c>
      <c r="C19" s="13" t="s">
        <v>134</v>
      </c>
      <c r="D19" s="37">
        <v>0.5625</v>
      </c>
      <c r="E19" s="14" t="s">
        <v>21</v>
      </c>
      <c r="F19" s="14" t="s">
        <v>89</v>
      </c>
      <c r="G19" s="14" t="s">
        <v>78</v>
      </c>
      <c r="H19" s="14" t="s">
        <v>95</v>
      </c>
      <c r="I19" s="14" t="s">
        <v>79</v>
      </c>
      <c r="J19" s="14"/>
      <c r="K19" s="14" t="s">
        <v>80</v>
      </c>
      <c r="L19" s="14" t="s">
        <v>138</v>
      </c>
    </row>
    <row r="20" spans="1:12" x14ac:dyDescent="0.15">
      <c r="A20">
        <v>15</v>
      </c>
      <c r="B20" s="13" t="s">
        <v>135</v>
      </c>
      <c r="C20" s="13" t="s">
        <v>136</v>
      </c>
      <c r="D20" s="37">
        <v>0.5625</v>
      </c>
      <c r="E20" s="14" t="s">
        <v>22</v>
      </c>
      <c r="F20" s="14" t="s">
        <v>127</v>
      </c>
      <c r="G20" s="14" t="s">
        <v>70</v>
      </c>
      <c r="H20" s="14" t="s">
        <v>104</v>
      </c>
      <c r="I20" s="14" t="s">
        <v>97</v>
      </c>
      <c r="J20" s="14" t="s">
        <v>72</v>
      </c>
      <c r="K20" s="14" t="s">
        <v>109</v>
      </c>
      <c r="L20" s="14" t="s">
        <v>139</v>
      </c>
    </row>
    <row r="21" spans="1:12" x14ac:dyDescent="0.15">
      <c r="A21" s="5">
        <v>16</v>
      </c>
      <c r="B21" s="6" t="str">
        <f t="shared" ref="B21:C26" si="2">B30</f>
        <v>Evgenii Aleksandrov</v>
      </c>
      <c r="C21" s="19" t="str">
        <f t="shared" si="2"/>
        <v>Sigbjørn Skjerpen Johansen</v>
      </c>
      <c r="D21" s="38">
        <v>0.58333333333333337</v>
      </c>
      <c r="E21" s="20" t="s">
        <v>20</v>
      </c>
      <c r="F21" s="20" t="s">
        <v>89</v>
      </c>
      <c r="G21" s="20" t="s">
        <v>95</v>
      </c>
      <c r="H21" s="20" t="s">
        <v>89</v>
      </c>
      <c r="I21" s="20"/>
      <c r="J21" s="20"/>
      <c r="K21" s="20" t="s">
        <v>86</v>
      </c>
      <c r="L21" s="20" t="s">
        <v>85</v>
      </c>
    </row>
    <row r="22" spans="1:12" x14ac:dyDescent="0.15">
      <c r="A22" s="5">
        <v>17</v>
      </c>
      <c r="B22" s="6" t="str">
        <f t="shared" si="2"/>
        <v>Bjørn Idar Lillevoll</v>
      </c>
      <c r="C22" s="19" t="str">
        <f t="shared" si="2"/>
        <v>Roger Willassen</v>
      </c>
      <c r="D22" s="38">
        <v>0.58333333333333337</v>
      </c>
      <c r="E22" s="20" t="s">
        <v>21</v>
      </c>
      <c r="F22" s="20" t="s">
        <v>84</v>
      </c>
      <c r="G22" s="20" t="s">
        <v>88</v>
      </c>
      <c r="H22" s="20" t="s">
        <v>89</v>
      </c>
      <c r="I22" s="20"/>
      <c r="J22" s="20"/>
      <c r="K22" s="20" t="s">
        <v>86</v>
      </c>
      <c r="L22" s="20" t="s">
        <v>140</v>
      </c>
    </row>
    <row r="23" spans="1:12" x14ac:dyDescent="0.15">
      <c r="A23" s="5">
        <v>18</v>
      </c>
      <c r="B23" s="6" t="str">
        <f t="shared" si="2"/>
        <v>Ketil Johansen</v>
      </c>
      <c r="C23" s="19" t="str">
        <f t="shared" si="2"/>
        <v>Jim Pedersen</v>
      </c>
      <c r="D23" s="38">
        <v>0.58333333333333337</v>
      </c>
      <c r="E23" s="20" t="s">
        <v>22</v>
      </c>
      <c r="F23" s="20" t="s">
        <v>79</v>
      </c>
      <c r="G23" s="20" t="s">
        <v>79</v>
      </c>
      <c r="H23" s="20" t="s">
        <v>70</v>
      </c>
      <c r="I23" s="20"/>
      <c r="J23" s="20"/>
      <c r="K23" s="20" t="s">
        <v>86</v>
      </c>
      <c r="L23" s="20" t="s">
        <v>141</v>
      </c>
    </row>
    <row r="24" spans="1:12" ht="12" customHeight="1" x14ac:dyDescent="0.15">
      <c r="A24" s="5">
        <v>19</v>
      </c>
      <c r="B24" s="6" t="str">
        <f t="shared" si="2"/>
        <v>Henrik Johan Nestvold</v>
      </c>
      <c r="C24" s="19" t="str">
        <f t="shared" si="2"/>
        <v>Vegard Lorentzen</v>
      </c>
      <c r="D24" s="38">
        <v>0.58333333333333337</v>
      </c>
      <c r="E24" s="20" t="s">
        <v>23</v>
      </c>
      <c r="F24" s="20" t="s">
        <v>70</v>
      </c>
      <c r="G24" s="20" t="s">
        <v>105</v>
      </c>
      <c r="H24" s="20" t="s">
        <v>79</v>
      </c>
      <c r="I24" s="20" t="s">
        <v>72</v>
      </c>
      <c r="J24" s="20" t="s">
        <v>72</v>
      </c>
      <c r="K24" s="20" t="s">
        <v>109</v>
      </c>
      <c r="L24" s="20" t="s">
        <v>142</v>
      </c>
    </row>
    <row r="25" spans="1:12" x14ac:dyDescent="0.15">
      <c r="A25" s="5">
        <v>20</v>
      </c>
      <c r="B25" s="6" t="str">
        <f t="shared" si="2"/>
        <v>Thomas Leifseth</v>
      </c>
      <c r="C25" s="19" t="str">
        <f t="shared" si="2"/>
        <v>Sondre Nyheim Pedersen</v>
      </c>
      <c r="D25" s="38">
        <v>0.58333333333333337</v>
      </c>
      <c r="E25" s="20" t="s">
        <v>24</v>
      </c>
      <c r="F25" s="20" t="s">
        <v>89</v>
      </c>
      <c r="G25" s="20" t="s">
        <v>94</v>
      </c>
      <c r="H25" s="20" t="s">
        <v>70</v>
      </c>
      <c r="I25" s="20" t="s">
        <v>70</v>
      </c>
      <c r="J25" s="20"/>
      <c r="K25" s="20" t="s">
        <v>80</v>
      </c>
      <c r="L25" s="20" t="s">
        <v>143</v>
      </c>
    </row>
    <row r="26" spans="1:12" x14ac:dyDescent="0.15">
      <c r="A26" s="5">
        <v>21</v>
      </c>
      <c r="B26" s="6" t="str">
        <f t="shared" si="2"/>
        <v>Gaute Grytøyr</v>
      </c>
      <c r="C26" s="19" t="str">
        <f t="shared" si="2"/>
        <v>Ulrik Grytøyr</v>
      </c>
      <c r="D26" s="38">
        <v>0.58333333333333337</v>
      </c>
      <c r="E26" s="20" t="s">
        <v>25</v>
      </c>
      <c r="F26" s="21" t="s">
        <v>144</v>
      </c>
      <c r="G26" s="21" t="s">
        <v>105</v>
      </c>
      <c r="H26" s="21" t="s">
        <v>79</v>
      </c>
      <c r="I26" s="21" t="s">
        <v>70</v>
      </c>
      <c r="J26" s="21" t="s">
        <v>127</v>
      </c>
      <c r="K26" s="21" t="s">
        <v>109</v>
      </c>
      <c r="L26" s="21" t="s">
        <v>145</v>
      </c>
    </row>
    <row r="27" spans="1:12" ht="12" customHeight="1" thickBot="1" x14ac:dyDescent="0.2"/>
    <row r="28" spans="1:12" ht="26" thickBot="1" x14ac:dyDescent="0.3">
      <c r="D28"/>
      <c r="G28" s="50" t="s">
        <v>56</v>
      </c>
      <c r="H28" s="48"/>
      <c r="I28" s="48" t="s">
        <v>29</v>
      </c>
      <c r="J28" s="48"/>
      <c r="K28" s="48"/>
      <c r="L28" s="49"/>
    </row>
    <row r="29" spans="1:12" ht="26" thickBot="1" x14ac:dyDescent="0.3">
      <c r="B29" s="9" t="s">
        <v>29</v>
      </c>
      <c r="C29" s="9" t="s">
        <v>28</v>
      </c>
      <c r="D29"/>
      <c r="G29" s="50" t="s">
        <v>57</v>
      </c>
      <c r="H29" s="48"/>
      <c r="I29" s="48"/>
      <c r="J29" s="48"/>
      <c r="K29" s="48"/>
      <c r="L29" s="49"/>
    </row>
    <row r="30" spans="1:12" x14ac:dyDescent="0.15">
      <c r="B30" s="6" t="s">
        <v>33</v>
      </c>
      <c r="C30" s="6" t="s">
        <v>9</v>
      </c>
      <c r="D30"/>
    </row>
    <row r="31" spans="1:12" x14ac:dyDescent="0.15">
      <c r="B31" s="6" t="s">
        <v>37</v>
      </c>
      <c r="C31" s="6" t="s">
        <v>10</v>
      </c>
      <c r="D31"/>
    </row>
    <row r="32" spans="1:12" x14ac:dyDescent="0.15">
      <c r="B32" s="6" t="s">
        <v>8</v>
      </c>
      <c r="C32" s="6" t="s">
        <v>30</v>
      </c>
      <c r="D32"/>
    </row>
    <row r="33" spans="1:7" x14ac:dyDescent="0.15">
      <c r="B33" s="13" t="s">
        <v>34</v>
      </c>
      <c r="C33" s="13" t="s">
        <v>31</v>
      </c>
      <c r="D33"/>
    </row>
    <row r="34" spans="1:7" x14ac:dyDescent="0.15">
      <c r="B34" s="13" t="s">
        <v>35</v>
      </c>
      <c r="C34" s="13" t="s">
        <v>68</v>
      </c>
      <c r="D34"/>
    </row>
    <row r="35" spans="1:7" x14ac:dyDescent="0.15">
      <c r="B35" s="13" t="s">
        <v>67</v>
      </c>
      <c r="C35" s="13" t="s">
        <v>36</v>
      </c>
      <c r="D35"/>
    </row>
    <row r="36" spans="1:7" ht="14" thickBot="1" x14ac:dyDescent="0.2">
      <c r="D36"/>
    </row>
    <row r="37" spans="1:7" x14ac:dyDescent="0.15">
      <c r="A37" s="33"/>
      <c r="B37" s="24"/>
      <c r="C37" s="23"/>
      <c r="D37" s="23"/>
      <c r="E37" s="24"/>
      <c r="F37" s="24"/>
      <c r="G37" s="25"/>
    </row>
    <row r="38" spans="1:7" x14ac:dyDescent="0.15">
      <c r="A38" s="29"/>
      <c r="B38" s="51" t="s">
        <v>12</v>
      </c>
      <c r="C38" s="26"/>
      <c r="D38" s="26"/>
      <c r="E38" s="27"/>
      <c r="F38" s="27"/>
      <c r="G38" s="28"/>
    </row>
    <row r="39" spans="1:7" x14ac:dyDescent="0.15">
      <c r="A39" s="29"/>
      <c r="B39" s="22" t="s">
        <v>13</v>
      </c>
      <c r="C39" s="26"/>
      <c r="D39" s="26"/>
      <c r="E39" s="27"/>
      <c r="F39" s="27"/>
      <c r="G39" s="28"/>
    </row>
    <row r="40" spans="1:7" x14ac:dyDescent="0.15">
      <c r="A40" s="29"/>
      <c r="B40" s="22" t="s">
        <v>14</v>
      </c>
      <c r="C40" s="26"/>
      <c r="D40" s="26"/>
      <c r="E40" s="27"/>
      <c r="F40" s="27"/>
      <c r="G40" s="28"/>
    </row>
    <row r="41" spans="1:7" x14ac:dyDescent="0.15">
      <c r="A41" s="29"/>
      <c r="B41" s="22" t="s">
        <v>15</v>
      </c>
      <c r="C41" s="26"/>
      <c r="D41" s="26"/>
      <c r="E41" s="27"/>
      <c r="F41" s="27"/>
      <c r="G41" s="28"/>
    </row>
    <row r="42" spans="1:7" x14ac:dyDescent="0.15">
      <c r="A42" s="29"/>
      <c r="B42" s="27"/>
      <c r="C42" s="26"/>
      <c r="D42" s="26"/>
      <c r="E42" s="27"/>
      <c r="F42" s="27"/>
      <c r="G42" s="28"/>
    </row>
    <row r="43" spans="1:7" x14ac:dyDescent="0.15">
      <c r="A43" s="29"/>
      <c r="B43" s="22" t="s">
        <v>16</v>
      </c>
      <c r="C43" s="26"/>
      <c r="D43" s="26"/>
      <c r="E43" s="27"/>
      <c r="F43" s="27"/>
      <c r="G43" s="28"/>
    </row>
    <row r="44" spans="1:7" x14ac:dyDescent="0.15">
      <c r="A44" s="29"/>
      <c r="B44" s="22" t="s">
        <v>17</v>
      </c>
      <c r="C44" s="26"/>
      <c r="D44" s="26"/>
      <c r="E44" s="27"/>
      <c r="F44" s="27"/>
      <c r="G44" s="28"/>
    </row>
    <row r="45" spans="1:7" x14ac:dyDescent="0.15">
      <c r="A45" s="29"/>
      <c r="B45" s="22" t="s">
        <v>18</v>
      </c>
      <c r="C45" s="26"/>
      <c r="D45" s="26"/>
      <c r="E45" s="27"/>
      <c r="F45" s="27"/>
      <c r="G45" s="28"/>
    </row>
    <row r="46" spans="1:7" ht="14" thickBot="1" x14ac:dyDescent="0.2">
      <c r="A46" s="34"/>
      <c r="B46" s="31"/>
      <c r="C46" s="30"/>
      <c r="D46" s="30"/>
      <c r="E46" s="31"/>
      <c r="F46" s="31"/>
      <c r="G46" s="32"/>
    </row>
    <row r="63" spans="15:15" x14ac:dyDescent="0.15">
      <c r="O63" t="s">
        <v>7</v>
      </c>
    </row>
  </sheetData>
  <pageMargins left="0.25" right="0.25" top="0.75" bottom="0.75" header="0.3" footer="0.3"/>
  <pageSetup paperSize="9" scale="73" firstPageNumber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3759A-7C5F-5D4F-8809-6EFA4E9F261E}">
  <sheetPr>
    <pageSetUpPr fitToPage="1"/>
  </sheetPr>
  <dimension ref="A1:O63"/>
  <sheetViews>
    <sheetView tabSelected="1" zoomScale="87" zoomScaleNormal="95" workbookViewId="0">
      <selection activeCell="E30" sqref="E30"/>
    </sheetView>
  </sheetViews>
  <sheetFormatPr baseColWidth="10" defaultColWidth="11.5" defaultRowHeight="13" x14ac:dyDescent="0.15"/>
  <cols>
    <col min="1" max="1" width="5.5" customWidth="1"/>
    <col min="2" max="2" width="30.5" customWidth="1"/>
    <col min="3" max="3" width="29.5" style="3" customWidth="1"/>
    <col min="4" max="4" width="6.5" style="3" customWidth="1"/>
    <col min="5" max="5" width="8.5" customWidth="1"/>
    <col min="6" max="6" width="13" customWidth="1"/>
    <col min="12" max="13" width="13.5" customWidth="1"/>
    <col min="14" max="14" width="42" customWidth="1"/>
    <col min="15" max="15" width="54.33203125" customWidth="1"/>
  </cols>
  <sheetData>
    <row r="1" spans="1:14" ht="39.5" customHeight="1" x14ac:dyDescent="0.35">
      <c r="A1" s="10" t="s">
        <v>11</v>
      </c>
      <c r="B1" s="5"/>
      <c r="C1" s="16"/>
      <c r="D1" s="16"/>
      <c r="E1" s="5"/>
      <c r="F1" s="5"/>
      <c r="G1" s="5"/>
      <c r="H1" s="5"/>
      <c r="I1" s="5"/>
      <c r="J1" s="5"/>
      <c r="K1" s="5"/>
      <c r="L1" s="5"/>
      <c r="M1" s="11"/>
      <c r="N1" s="11"/>
    </row>
    <row r="2" spans="1:14" ht="39.5" customHeight="1" x14ac:dyDescent="0.35">
      <c r="A2" s="1" t="s">
        <v>47</v>
      </c>
      <c r="C2" s="17"/>
      <c r="D2" s="17"/>
    </row>
    <row r="4" spans="1:14" ht="25" x14ac:dyDescent="0.25">
      <c r="A4" s="5"/>
      <c r="B4" s="4" t="s">
        <v>50</v>
      </c>
      <c r="C4" s="18"/>
      <c r="D4" s="18"/>
      <c r="E4" s="5"/>
      <c r="F4" s="5"/>
      <c r="G4" s="5"/>
      <c r="H4" s="5"/>
      <c r="I4" s="5"/>
      <c r="J4" s="5"/>
      <c r="K4" s="5"/>
      <c r="L4" s="5"/>
    </row>
    <row r="5" spans="1:14" x14ac:dyDescent="0.15">
      <c r="B5" s="7" t="str">
        <f>B29</f>
        <v>Bodø BTK F</v>
      </c>
      <c r="C5" s="7" t="str">
        <f>C29</f>
        <v>Tromsø BTK</v>
      </c>
      <c r="D5" s="36"/>
      <c r="E5" s="35" t="s">
        <v>26</v>
      </c>
      <c r="F5" s="8" t="s">
        <v>0</v>
      </c>
      <c r="G5" s="8" t="s">
        <v>1</v>
      </c>
      <c r="H5" s="8" t="s">
        <v>2</v>
      </c>
      <c r="I5" s="8" t="s">
        <v>3</v>
      </c>
      <c r="J5" s="8" t="s">
        <v>4</v>
      </c>
      <c r="K5" s="8" t="s">
        <v>6</v>
      </c>
      <c r="L5" s="8" t="s">
        <v>5</v>
      </c>
    </row>
    <row r="6" spans="1:14" x14ac:dyDescent="0.15">
      <c r="A6">
        <v>1</v>
      </c>
      <c r="B6" s="13" t="str">
        <f>B30</f>
        <v>Sigbjørn Skjerpen Johansen</v>
      </c>
      <c r="C6" s="13" t="str">
        <f>C32</f>
        <v>Ivan Ellefsen</v>
      </c>
      <c r="D6" s="37">
        <v>0.625</v>
      </c>
      <c r="E6" s="14" t="s">
        <v>20</v>
      </c>
      <c r="F6" s="14" t="s">
        <v>95</v>
      </c>
      <c r="G6" s="14" t="s">
        <v>95</v>
      </c>
      <c r="H6" s="14" t="s">
        <v>104</v>
      </c>
      <c r="I6" s="14"/>
      <c r="J6" s="14"/>
      <c r="K6" s="14" t="s">
        <v>86</v>
      </c>
      <c r="L6" s="14" t="s">
        <v>121</v>
      </c>
    </row>
    <row r="7" spans="1:14" x14ac:dyDescent="0.15">
      <c r="A7">
        <v>2</v>
      </c>
      <c r="B7" s="13" t="str">
        <f t="shared" ref="B7:B11" si="0">B31</f>
        <v>Roger Willassen</v>
      </c>
      <c r="C7" s="13" t="str">
        <f>C30</f>
        <v>Jason Sun</v>
      </c>
      <c r="D7" s="37">
        <v>0.625</v>
      </c>
      <c r="E7" s="14" t="s">
        <v>21</v>
      </c>
      <c r="F7" s="14" t="s">
        <v>69</v>
      </c>
      <c r="G7" s="14" t="s">
        <v>77</v>
      </c>
      <c r="H7" s="14" t="s">
        <v>104</v>
      </c>
      <c r="I7" s="14" t="s">
        <v>78</v>
      </c>
      <c r="J7" s="14"/>
      <c r="K7" s="14" t="s">
        <v>73</v>
      </c>
      <c r="L7" s="14" t="s">
        <v>148</v>
      </c>
    </row>
    <row r="8" spans="1:14" x14ac:dyDescent="0.15">
      <c r="A8">
        <v>3</v>
      </c>
      <c r="B8" s="13" t="str">
        <f t="shared" si="0"/>
        <v>Jim Pedersen</v>
      </c>
      <c r="C8" s="13" t="str">
        <f>C31</f>
        <v>Håvard Salamonsen</v>
      </c>
      <c r="D8" s="37">
        <v>0.625</v>
      </c>
      <c r="E8" s="14" t="s">
        <v>22</v>
      </c>
      <c r="F8" s="14" t="s">
        <v>82</v>
      </c>
      <c r="G8" s="14" t="s">
        <v>70</v>
      </c>
      <c r="H8" s="14" t="s">
        <v>85</v>
      </c>
      <c r="I8" s="14"/>
      <c r="J8" s="14"/>
      <c r="K8" s="14" t="s">
        <v>86</v>
      </c>
      <c r="L8" s="14" t="s">
        <v>149</v>
      </c>
    </row>
    <row r="9" spans="1:14" x14ac:dyDescent="0.15">
      <c r="A9">
        <v>4</v>
      </c>
      <c r="B9" s="13" t="str">
        <f t="shared" si="0"/>
        <v>Vegard Lorentzen</v>
      </c>
      <c r="C9" s="13" t="str">
        <f>C35</f>
        <v>Markus Uglestad</v>
      </c>
      <c r="D9" s="37">
        <v>0.625</v>
      </c>
      <c r="E9" s="14" t="s">
        <v>23</v>
      </c>
      <c r="F9" s="14" t="s">
        <v>70</v>
      </c>
      <c r="G9" s="14" t="s">
        <v>79</v>
      </c>
      <c r="H9" s="14" t="s">
        <v>79</v>
      </c>
      <c r="I9" s="14"/>
      <c r="J9" s="14"/>
      <c r="K9" s="14" t="s">
        <v>86</v>
      </c>
      <c r="L9" s="14" t="s">
        <v>80</v>
      </c>
    </row>
    <row r="10" spans="1:14" x14ac:dyDescent="0.15">
      <c r="A10">
        <v>5</v>
      </c>
      <c r="B10" s="13" t="str">
        <f t="shared" si="0"/>
        <v>Sondre Nyheim-Pedersen</v>
      </c>
      <c r="C10" s="13" t="str">
        <f>C33</f>
        <v>Kristoffer Nilsen</v>
      </c>
      <c r="D10" s="37">
        <v>0.625</v>
      </c>
      <c r="E10" s="14" t="s">
        <v>24</v>
      </c>
      <c r="F10" s="14" t="s">
        <v>69</v>
      </c>
      <c r="G10" s="14" t="s">
        <v>93</v>
      </c>
      <c r="H10" s="14" t="s">
        <v>105</v>
      </c>
      <c r="I10" s="14"/>
      <c r="J10" s="14"/>
      <c r="K10" s="14" t="s">
        <v>76</v>
      </c>
      <c r="L10" s="14" t="s">
        <v>90</v>
      </c>
    </row>
    <row r="11" spans="1:14" x14ac:dyDescent="0.15">
      <c r="A11">
        <v>6</v>
      </c>
      <c r="B11" s="13" t="str">
        <f t="shared" si="0"/>
        <v>Ulrik Grytøyr</v>
      </c>
      <c r="C11" s="13" t="str">
        <f>C34</f>
        <v>Andreas Sætermo</v>
      </c>
      <c r="D11" s="37">
        <v>0.625</v>
      </c>
      <c r="E11" s="14" t="s">
        <v>25</v>
      </c>
      <c r="F11" s="15" t="s">
        <v>95</v>
      </c>
      <c r="G11" s="15" t="s">
        <v>77</v>
      </c>
      <c r="H11" s="15" t="s">
        <v>72</v>
      </c>
      <c r="I11" s="15" t="s">
        <v>78</v>
      </c>
      <c r="J11" s="15"/>
      <c r="K11" s="15" t="s">
        <v>73</v>
      </c>
      <c r="L11" s="15" t="s">
        <v>146</v>
      </c>
      <c r="M11" s="12"/>
    </row>
    <row r="12" spans="1:14" x14ac:dyDescent="0.15">
      <c r="A12" s="5">
        <v>7</v>
      </c>
      <c r="B12" s="6" t="str">
        <f t="shared" ref="B12:B17" si="1">B30</f>
        <v>Sigbjørn Skjerpen Johansen</v>
      </c>
      <c r="C12" s="6" t="str">
        <f>C31</f>
        <v>Håvard Salamonsen</v>
      </c>
      <c r="D12" s="38">
        <v>0.64583333333333337</v>
      </c>
      <c r="E12" s="20" t="s">
        <v>20</v>
      </c>
      <c r="F12" s="20" t="s">
        <v>78</v>
      </c>
      <c r="G12" s="20" t="s">
        <v>71</v>
      </c>
      <c r="H12" s="20" t="s">
        <v>112</v>
      </c>
      <c r="I12" s="20" t="s">
        <v>79</v>
      </c>
      <c r="J12" s="20" t="s">
        <v>92</v>
      </c>
      <c r="K12" s="20" t="s">
        <v>109</v>
      </c>
      <c r="L12" s="20" t="s">
        <v>150</v>
      </c>
    </row>
    <row r="13" spans="1:14" x14ac:dyDescent="0.15">
      <c r="A13" s="5">
        <v>8</v>
      </c>
      <c r="B13" s="6" t="str">
        <f t="shared" si="1"/>
        <v>Roger Willassen</v>
      </c>
      <c r="C13" s="6" t="str">
        <f>C32</f>
        <v>Ivan Ellefsen</v>
      </c>
      <c r="D13" s="38">
        <v>0.64583333333333337</v>
      </c>
      <c r="E13" s="20" t="s">
        <v>21</v>
      </c>
      <c r="F13" s="20" t="s">
        <v>70</v>
      </c>
      <c r="G13" s="20" t="s">
        <v>112</v>
      </c>
      <c r="H13" s="20" t="s">
        <v>89</v>
      </c>
      <c r="I13" s="20"/>
      <c r="J13" s="20"/>
      <c r="K13" s="20" t="s">
        <v>86</v>
      </c>
      <c r="L13" s="20" t="s">
        <v>151</v>
      </c>
    </row>
    <row r="14" spans="1:14" x14ac:dyDescent="0.15">
      <c r="A14" s="5">
        <v>9</v>
      </c>
      <c r="B14" s="6" t="str">
        <f t="shared" si="1"/>
        <v>Jim Pedersen</v>
      </c>
      <c r="C14" s="6" t="str">
        <f>C30</f>
        <v>Jason Sun</v>
      </c>
      <c r="D14" s="38">
        <v>0.64583333333333337</v>
      </c>
      <c r="E14" s="20" t="s">
        <v>22</v>
      </c>
      <c r="F14" s="20" t="s">
        <v>71</v>
      </c>
      <c r="G14" s="20" t="s">
        <v>78</v>
      </c>
      <c r="H14" s="20" t="s">
        <v>72</v>
      </c>
      <c r="I14" s="20"/>
      <c r="J14" s="20"/>
      <c r="K14" s="20" t="s">
        <v>76</v>
      </c>
      <c r="L14" s="20" t="s">
        <v>152</v>
      </c>
    </row>
    <row r="15" spans="1:14" x14ac:dyDescent="0.15">
      <c r="A15" s="5">
        <v>10</v>
      </c>
      <c r="B15" s="6" t="str">
        <f t="shared" si="1"/>
        <v>Vegard Lorentzen</v>
      </c>
      <c r="C15" s="6" t="str">
        <f>C34</f>
        <v>Andreas Sætermo</v>
      </c>
      <c r="D15" s="38">
        <v>0.64583333333333337</v>
      </c>
      <c r="E15" s="20" t="s">
        <v>23</v>
      </c>
      <c r="F15" s="20" t="s">
        <v>92</v>
      </c>
      <c r="G15" s="20" t="s">
        <v>79</v>
      </c>
      <c r="H15" s="20" t="s">
        <v>72</v>
      </c>
      <c r="I15" s="20" t="s">
        <v>89</v>
      </c>
      <c r="J15" s="20" t="s">
        <v>77</v>
      </c>
      <c r="K15" s="20" t="s">
        <v>109</v>
      </c>
      <c r="L15" s="20" t="s">
        <v>153</v>
      </c>
    </row>
    <row r="16" spans="1:14" x14ac:dyDescent="0.15">
      <c r="A16" s="5">
        <v>11</v>
      </c>
      <c r="B16" s="6" t="str">
        <f t="shared" si="1"/>
        <v>Sondre Nyheim-Pedersen</v>
      </c>
      <c r="C16" s="6" t="str">
        <f>C35</f>
        <v>Markus Uglestad</v>
      </c>
      <c r="D16" s="38">
        <v>0.64583333333333337</v>
      </c>
      <c r="E16" s="20" t="s">
        <v>24</v>
      </c>
      <c r="F16" s="20" t="s">
        <v>115</v>
      </c>
      <c r="G16" s="20" t="s">
        <v>78</v>
      </c>
      <c r="H16" s="20" t="s">
        <v>69</v>
      </c>
      <c r="I16" s="20" t="s">
        <v>78</v>
      </c>
      <c r="J16" s="20"/>
      <c r="K16" s="20" t="s">
        <v>73</v>
      </c>
      <c r="L16" s="20" t="s">
        <v>154</v>
      </c>
    </row>
    <row r="17" spans="1:12" x14ac:dyDescent="0.15">
      <c r="A17" s="5">
        <v>12</v>
      </c>
      <c r="B17" s="6" t="str">
        <f t="shared" si="1"/>
        <v>Ulrik Grytøyr</v>
      </c>
      <c r="C17" s="6" t="str">
        <f>C33</f>
        <v>Kristoffer Nilsen</v>
      </c>
      <c r="D17" s="38">
        <v>0.64583333333333337</v>
      </c>
      <c r="E17" s="20" t="s">
        <v>25</v>
      </c>
      <c r="F17" s="21" t="s">
        <v>72</v>
      </c>
      <c r="G17" s="21" t="s">
        <v>78</v>
      </c>
      <c r="H17" s="21" t="s">
        <v>105</v>
      </c>
      <c r="I17" s="21"/>
      <c r="J17" s="21"/>
      <c r="K17" s="21" t="s">
        <v>76</v>
      </c>
      <c r="L17" s="21" t="s">
        <v>155</v>
      </c>
    </row>
    <row r="18" spans="1:12" x14ac:dyDescent="0.15">
      <c r="A18">
        <v>13</v>
      </c>
      <c r="B18" s="13" t="s">
        <v>158</v>
      </c>
      <c r="C18" s="13" t="s">
        <v>159</v>
      </c>
      <c r="D18" s="37">
        <v>0.66666666666666663</v>
      </c>
      <c r="E18" s="14" t="s">
        <v>20</v>
      </c>
      <c r="F18" s="14" t="s">
        <v>79</v>
      </c>
      <c r="G18" s="14" t="s">
        <v>89</v>
      </c>
      <c r="H18" s="14" t="s">
        <v>85</v>
      </c>
      <c r="I18" s="14"/>
      <c r="J18" s="14"/>
      <c r="K18" s="14" t="s">
        <v>86</v>
      </c>
      <c r="L18" s="14" t="s">
        <v>162</v>
      </c>
    </row>
    <row r="19" spans="1:12" x14ac:dyDescent="0.15">
      <c r="A19">
        <v>14</v>
      </c>
      <c r="B19" s="13" t="s">
        <v>161</v>
      </c>
      <c r="C19" s="13" t="s">
        <v>160</v>
      </c>
      <c r="D19" s="37">
        <v>0.66666666666666663</v>
      </c>
      <c r="E19" s="14" t="s">
        <v>21</v>
      </c>
      <c r="F19" s="14" t="s">
        <v>93</v>
      </c>
      <c r="G19" s="14" t="s">
        <v>96</v>
      </c>
      <c r="H19" s="14" t="s">
        <v>78</v>
      </c>
      <c r="I19" s="14" t="s">
        <v>115</v>
      </c>
      <c r="J19" s="14" t="s">
        <v>95</v>
      </c>
      <c r="K19" s="14" t="s">
        <v>90</v>
      </c>
      <c r="L19" s="14" t="s">
        <v>110</v>
      </c>
    </row>
    <row r="20" spans="1:12" x14ac:dyDescent="0.15">
      <c r="A20">
        <v>15</v>
      </c>
      <c r="B20" s="13" t="s">
        <v>156</v>
      </c>
      <c r="C20" s="13" t="s">
        <v>157</v>
      </c>
      <c r="D20" s="37">
        <v>0.66666666666666663</v>
      </c>
      <c r="E20" s="14" t="s">
        <v>22</v>
      </c>
      <c r="F20" s="14" t="s">
        <v>69</v>
      </c>
      <c r="G20" s="14" t="s">
        <v>78</v>
      </c>
      <c r="H20" s="14" t="s">
        <v>92</v>
      </c>
      <c r="I20" s="14"/>
      <c r="J20" s="14"/>
      <c r="K20" s="14" t="s">
        <v>76</v>
      </c>
      <c r="L20" s="14" t="s">
        <v>163</v>
      </c>
    </row>
    <row r="21" spans="1:12" x14ac:dyDescent="0.15">
      <c r="A21" s="5">
        <v>16</v>
      </c>
      <c r="B21" s="6" t="str">
        <f t="shared" ref="B21:C26" si="2">B30</f>
        <v>Sigbjørn Skjerpen Johansen</v>
      </c>
      <c r="C21" s="19" t="str">
        <f t="shared" si="2"/>
        <v>Jason Sun</v>
      </c>
      <c r="D21" s="38">
        <v>0.6875</v>
      </c>
      <c r="E21" s="20" t="s">
        <v>20</v>
      </c>
      <c r="F21" s="20" t="s">
        <v>77</v>
      </c>
      <c r="G21" s="20" t="s">
        <v>93</v>
      </c>
      <c r="H21" s="20" t="s">
        <v>108</v>
      </c>
      <c r="I21" s="20"/>
      <c r="J21" s="20"/>
      <c r="K21" s="20" t="s">
        <v>76</v>
      </c>
      <c r="L21" s="20" t="s">
        <v>164</v>
      </c>
    </row>
    <row r="22" spans="1:12" x14ac:dyDescent="0.15">
      <c r="A22" s="5">
        <v>17</v>
      </c>
      <c r="B22" s="6" t="str">
        <f t="shared" si="2"/>
        <v>Roger Willassen</v>
      </c>
      <c r="C22" s="19" t="str">
        <f t="shared" si="2"/>
        <v>Håvard Salamonsen</v>
      </c>
      <c r="D22" s="38">
        <v>0.6875</v>
      </c>
      <c r="E22" s="20" t="s">
        <v>21</v>
      </c>
      <c r="F22" s="20" t="s">
        <v>88</v>
      </c>
      <c r="G22" s="20" t="s">
        <v>89</v>
      </c>
      <c r="H22" s="20" t="s">
        <v>108</v>
      </c>
      <c r="I22" s="20" t="s">
        <v>89</v>
      </c>
      <c r="J22" s="20"/>
      <c r="K22" s="20" t="s">
        <v>80</v>
      </c>
      <c r="L22" s="20" t="s">
        <v>165</v>
      </c>
    </row>
    <row r="23" spans="1:12" x14ac:dyDescent="0.15">
      <c r="A23" s="5">
        <v>18</v>
      </c>
      <c r="B23" s="6" t="str">
        <f t="shared" si="2"/>
        <v>Jim Pedersen</v>
      </c>
      <c r="C23" s="19" t="str">
        <f t="shared" si="2"/>
        <v>Ivan Ellefsen</v>
      </c>
      <c r="D23" s="38">
        <v>0.6875</v>
      </c>
      <c r="E23" s="20" t="s">
        <v>22</v>
      </c>
      <c r="F23" s="20" t="s">
        <v>147</v>
      </c>
      <c r="G23" s="20" t="s">
        <v>147</v>
      </c>
      <c r="H23" s="20" t="s">
        <v>95</v>
      </c>
      <c r="I23" s="20"/>
      <c r="J23" s="20"/>
      <c r="K23" s="20" t="s">
        <v>86</v>
      </c>
      <c r="L23" s="20" t="s">
        <v>117</v>
      </c>
    </row>
    <row r="24" spans="1:12" ht="12" customHeight="1" x14ac:dyDescent="0.15">
      <c r="A24" s="5">
        <v>19</v>
      </c>
      <c r="B24" s="6" t="str">
        <f t="shared" si="2"/>
        <v>Vegard Lorentzen</v>
      </c>
      <c r="C24" s="19" t="str">
        <f t="shared" si="2"/>
        <v>Kristoffer Nilsen</v>
      </c>
      <c r="D24" s="38">
        <v>0.6875</v>
      </c>
      <c r="E24" s="20" t="s">
        <v>23</v>
      </c>
      <c r="F24" s="20" t="s">
        <v>105</v>
      </c>
      <c r="G24" s="20" t="s">
        <v>92</v>
      </c>
      <c r="H24" s="20" t="s">
        <v>78</v>
      </c>
      <c r="I24" s="20"/>
      <c r="J24" s="20"/>
      <c r="K24" s="20" t="s">
        <v>76</v>
      </c>
      <c r="L24" s="20" t="s">
        <v>72</v>
      </c>
    </row>
    <row r="25" spans="1:12" x14ac:dyDescent="0.15">
      <c r="A25" s="5">
        <v>20</v>
      </c>
      <c r="B25" s="6" t="str">
        <f t="shared" si="2"/>
        <v>Sondre Nyheim-Pedersen</v>
      </c>
      <c r="C25" s="19" t="str">
        <f t="shared" si="2"/>
        <v>Andreas Sætermo</v>
      </c>
      <c r="D25" s="38">
        <v>0.6875</v>
      </c>
      <c r="E25" s="20" t="s">
        <v>24</v>
      </c>
      <c r="F25" s="20" t="s">
        <v>94</v>
      </c>
      <c r="G25" s="20" t="s">
        <v>94</v>
      </c>
      <c r="H25" s="20" t="s">
        <v>105</v>
      </c>
      <c r="I25" s="20"/>
      <c r="J25" s="20"/>
      <c r="K25" s="20" t="s">
        <v>76</v>
      </c>
      <c r="L25" s="20" t="s">
        <v>166</v>
      </c>
    </row>
    <row r="26" spans="1:12" x14ac:dyDescent="0.15">
      <c r="A26" s="5">
        <v>21</v>
      </c>
      <c r="B26" s="6" t="str">
        <f t="shared" si="2"/>
        <v>Ulrik Grytøyr</v>
      </c>
      <c r="C26" s="19" t="str">
        <f t="shared" si="2"/>
        <v>Markus Uglestad</v>
      </c>
      <c r="D26" s="38">
        <v>0.6875</v>
      </c>
      <c r="E26" s="20" t="s">
        <v>25</v>
      </c>
      <c r="F26" s="21" t="s">
        <v>88</v>
      </c>
      <c r="G26" s="21" t="s">
        <v>72</v>
      </c>
      <c r="H26" s="21" t="s">
        <v>147</v>
      </c>
      <c r="I26" s="21" t="s">
        <v>72</v>
      </c>
      <c r="J26" s="21" t="s">
        <v>70</v>
      </c>
      <c r="K26" s="21" t="s">
        <v>90</v>
      </c>
      <c r="L26" s="21" t="s">
        <v>167</v>
      </c>
    </row>
    <row r="27" spans="1:12" ht="12" customHeight="1" thickBot="1" x14ac:dyDescent="0.2"/>
    <row r="28" spans="1:12" ht="26" thickBot="1" x14ac:dyDescent="0.3">
      <c r="D28"/>
      <c r="G28" s="50" t="s">
        <v>56</v>
      </c>
      <c r="H28" s="48"/>
      <c r="I28" s="48"/>
      <c r="J28" s="48" t="s">
        <v>27</v>
      </c>
      <c r="K28" s="48"/>
      <c r="L28" s="49"/>
    </row>
    <row r="29" spans="1:12" ht="26" thickBot="1" x14ac:dyDescent="0.3">
      <c r="B29" s="9" t="s">
        <v>28</v>
      </c>
      <c r="C29" s="9" t="s">
        <v>27</v>
      </c>
      <c r="D29"/>
      <c r="G29" s="50" t="s">
        <v>57</v>
      </c>
      <c r="H29" s="48"/>
      <c r="I29" s="48"/>
      <c r="J29" s="48"/>
      <c r="K29" s="48"/>
      <c r="L29" s="49"/>
    </row>
    <row r="30" spans="1:12" x14ac:dyDescent="0.15">
      <c r="B30" s="6" t="s">
        <v>9</v>
      </c>
      <c r="C30" s="6" t="s">
        <v>58</v>
      </c>
      <c r="D30"/>
    </row>
    <row r="31" spans="1:12" x14ac:dyDescent="0.15">
      <c r="B31" s="6" t="s">
        <v>10</v>
      </c>
      <c r="C31" s="6" t="s">
        <v>40</v>
      </c>
      <c r="D31"/>
    </row>
    <row r="32" spans="1:12" x14ac:dyDescent="0.15">
      <c r="B32" s="6" t="s">
        <v>30</v>
      </c>
      <c r="C32" s="6" t="s">
        <v>42</v>
      </c>
      <c r="D32"/>
    </row>
    <row r="33" spans="1:7" x14ac:dyDescent="0.15">
      <c r="B33" s="13" t="s">
        <v>31</v>
      </c>
      <c r="C33" s="13" t="s">
        <v>59</v>
      </c>
      <c r="D33"/>
    </row>
    <row r="34" spans="1:7" x14ac:dyDescent="0.15">
      <c r="B34" s="13" t="s">
        <v>32</v>
      </c>
      <c r="C34" s="13" t="s">
        <v>41</v>
      </c>
      <c r="D34"/>
    </row>
    <row r="35" spans="1:7" x14ac:dyDescent="0.15">
      <c r="B35" s="13" t="s">
        <v>36</v>
      </c>
      <c r="C35" s="13" t="s">
        <v>60</v>
      </c>
      <c r="D35"/>
    </row>
    <row r="36" spans="1:7" ht="14" thickBot="1" x14ac:dyDescent="0.2">
      <c r="D36"/>
    </row>
    <row r="37" spans="1:7" x14ac:dyDescent="0.15">
      <c r="A37" s="33"/>
      <c r="B37" s="24"/>
      <c r="C37" s="23"/>
      <c r="D37" s="23"/>
      <c r="E37" s="24"/>
      <c r="F37" s="24"/>
      <c r="G37" s="25"/>
    </row>
    <row r="38" spans="1:7" x14ac:dyDescent="0.15">
      <c r="A38" s="29"/>
      <c r="B38" s="51" t="s">
        <v>12</v>
      </c>
      <c r="C38" s="26"/>
      <c r="D38" s="26"/>
      <c r="E38" s="27"/>
      <c r="F38" s="27"/>
      <c r="G38" s="28"/>
    </row>
    <row r="39" spans="1:7" x14ac:dyDescent="0.15">
      <c r="A39" s="29"/>
      <c r="B39" s="22" t="s">
        <v>13</v>
      </c>
      <c r="C39" s="26"/>
      <c r="D39" s="26"/>
      <c r="E39" s="27"/>
      <c r="F39" s="27"/>
      <c r="G39" s="28"/>
    </row>
    <row r="40" spans="1:7" x14ac:dyDescent="0.15">
      <c r="A40" s="29"/>
      <c r="B40" s="22" t="s">
        <v>14</v>
      </c>
      <c r="C40" s="26"/>
      <c r="D40" s="26"/>
      <c r="E40" s="27"/>
      <c r="F40" s="27"/>
      <c r="G40" s="28"/>
    </row>
    <row r="41" spans="1:7" x14ac:dyDescent="0.15">
      <c r="A41" s="29"/>
      <c r="B41" s="22" t="s">
        <v>15</v>
      </c>
      <c r="C41" s="26"/>
      <c r="D41" s="26"/>
      <c r="E41" s="27"/>
      <c r="F41" s="27"/>
      <c r="G41" s="28"/>
    </row>
    <row r="42" spans="1:7" x14ac:dyDescent="0.15">
      <c r="A42" s="29"/>
      <c r="B42" s="27"/>
      <c r="C42" s="26"/>
      <c r="D42" s="26"/>
      <c r="E42" s="27"/>
      <c r="F42" s="27"/>
      <c r="G42" s="28"/>
    </row>
    <row r="43" spans="1:7" x14ac:dyDescent="0.15">
      <c r="A43" s="29"/>
      <c r="B43" s="22" t="s">
        <v>16</v>
      </c>
      <c r="C43" s="26"/>
      <c r="D43" s="26"/>
      <c r="E43" s="27"/>
      <c r="F43" s="27"/>
      <c r="G43" s="28"/>
    </row>
    <row r="44" spans="1:7" x14ac:dyDescent="0.15">
      <c r="A44" s="29"/>
      <c r="B44" s="22" t="s">
        <v>17</v>
      </c>
      <c r="C44" s="26"/>
      <c r="D44" s="26"/>
      <c r="E44" s="27"/>
      <c r="F44" s="27"/>
      <c r="G44" s="28"/>
    </row>
    <row r="45" spans="1:7" x14ac:dyDescent="0.15">
      <c r="A45" s="29"/>
      <c r="B45" s="22" t="s">
        <v>18</v>
      </c>
      <c r="C45" s="26"/>
      <c r="D45" s="26"/>
      <c r="E45" s="27"/>
      <c r="F45" s="27"/>
      <c r="G45" s="28"/>
    </row>
    <row r="46" spans="1:7" ht="14" thickBot="1" x14ac:dyDescent="0.2">
      <c r="A46" s="34"/>
      <c r="B46" s="31"/>
      <c r="C46" s="30"/>
      <c r="D46" s="30"/>
      <c r="E46" s="31"/>
      <c r="F46" s="31"/>
      <c r="G46" s="32"/>
    </row>
    <row r="63" spans="15:15" x14ac:dyDescent="0.15">
      <c r="O63" t="s">
        <v>7</v>
      </c>
    </row>
  </sheetData>
  <pageMargins left="0.25" right="0.25" top="0.75" bottom="0.75" header="0.3" footer="0.3"/>
  <pageSetup paperSize="9" scale="73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4</vt:i4>
      </vt:variant>
    </vt:vector>
  </HeadingPairs>
  <TitlesOfParts>
    <vt:vector size="8" baseType="lpstr">
      <vt:lpstr>Oppsett</vt:lpstr>
      <vt:lpstr>Kamp 1</vt:lpstr>
      <vt:lpstr>Kamp 2</vt:lpstr>
      <vt:lpstr>Kamp 3</vt:lpstr>
      <vt:lpstr>'Kamp 1'!Utskriftsområde</vt:lpstr>
      <vt:lpstr>'Kamp 2'!Utskriftsområde</vt:lpstr>
      <vt:lpstr>'Kamp 3'!Utskriftsområde</vt:lpstr>
      <vt:lpstr>Oppsett!Utskriftsområde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Espen</dc:creator>
  <cp:lastModifiedBy>Microsoft Office User</cp:lastModifiedBy>
  <cp:lastPrinted>2022-02-12T15:42:14Z</cp:lastPrinted>
  <dcterms:created xsi:type="dcterms:W3CDTF">2019-01-26T09:05:35Z</dcterms:created>
  <dcterms:modified xsi:type="dcterms:W3CDTF">2022-02-13T20:16:53Z</dcterms:modified>
</cp:coreProperties>
</file>